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事業部\調査情報部\体力測定\"/>
    </mc:Choice>
  </mc:AlternateContent>
  <xr:revisionPtr revIDLastSave="0" documentId="13_ncr:1_{2AC2D919-ABCE-4CC0-8D40-6BF962DEA721}" xr6:coauthVersionLast="47" xr6:coauthVersionMax="47" xr10:uidLastSave="{00000000-0000-0000-0000-000000000000}"/>
  <bookViews>
    <workbookView xWindow="780" yWindow="780" windowWidth="13605" windowHeight="8970" xr2:uid="{47ED965B-E489-43B2-8772-76367351648F}"/>
  </bookViews>
  <sheets>
    <sheet name="結果入力（男性）" sheetId="1" r:id="rId1"/>
    <sheet name="結果入力（女性）" sheetId="5" r:id="rId2"/>
    <sheet name="年齢別テスト結果" sheetId="2" r:id="rId3"/>
    <sheet name="項目別得点表" sheetId="3" r:id="rId4"/>
    <sheet name="総合評価基準表" sheetId="6" r:id="rId5"/>
    <sheet name="リスト" sheetId="4" r:id="rId6"/>
  </sheets>
  <definedNames>
    <definedName name="_xlnm.Print_Area" localSheetId="1">'結果入力（女性）'!$A$2:$O$34</definedName>
    <definedName name="_xlnm.Print_Area" localSheetId="0">'結果入力（男性）'!$A$2:$O$34</definedName>
    <definedName name="シャトルラン">リスト!#REF!</definedName>
    <definedName name="月">リスト!$A$2:$A$13</definedName>
    <definedName name="上体起こし">リスト!#REF!</definedName>
    <definedName name="日">リスト!$B$2:$B$32</definedName>
    <definedName name="年齢">リスト!$C$2:$C$16</definedName>
    <definedName name="秒">リスト!$E$2:$E$62</definedName>
    <definedName name="分">リスト!$D$2:$D$32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5" l="1"/>
  <c r="M12" i="5"/>
  <c r="M10" i="5"/>
  <c r="I4" i="3"/>
  <c r="I11" i="3"/>
  <c r="I5" i="3"/>
  <c r="I6" i="3"/>
  <c r="I7" i="3"/>
  <c r="I8" i="3"/>
  <c r="I9" i="3"/>
  <c r="I10" i="3"/>
  <c r="I3" i="3"/>
  <c r="I14" i="5" l="1"/>
  <c r="I15" i="5"/>
  <c r="I13" i="5"/>
  <c r="I12" i="5"/>
  <c r="I11" i="5"/>
  <c r="I10" i="5"/>
  <c r="I15" i="1"/>
  <c r="I14" i="1"/>
  <c r="I13" i="1"/>
  <c r="I12" i="1"/>
  <c r="I11" i="1"/>
  <c r="I10" i="1"/>
  <c r="M22" i="6"/>
  <c r="N22" i="6"/>
  <c r="O22" i="6"/>
  <c r="P22" i="6"/>
  <c r="M23" i="6"/>
  <c r="N23" i="6"/>
  <c r="O23" i="6"/>
  <c r="P23" i="6"/>
  <c r="M24" i="6"/>
  <c r="N24" i="6"/>
  <c r="O24" i="6"/>
  <c r="P24" i="6"/>
  <c r="M25" i="6"/>
  <c r="N25" i="6"/>
  <c r="O25" i="6"/>
  <c r="P25" i="6"/>
  <c r="M26" i="6"/>
  <c r="N26" i="6"/>
  <c r="O26" i="6"/>
  <c r="P26" i="6"/>
  <c r="M27" i="6"/>
  <c r="N27" i="6"/>
  <c r="O27" i="6"/>
  <c r="P27" i="6"/>
  <c r="M28" i="6"/>
  <c r="N28" i="6"/>
  <c r="O28" i="6"/>
  <c r="P28" i="6"/>
  <c r="M29" i="6"/>
  <c r="N29" i="6"/>
  <c r="O29" i="6"/>
  <c r="P29" i="6"/>
  <c r="M30" i="6"/>
  <c r="N30" i="6"/>
  <c r="O30" i="6"/>
  <c r="P30" i="6"/>
  <c r="M31" i="6"/>
  <c r="N31" i="6"/>
  <c r="O31" i="6"/>
  <c r="P31" i="6"/>
  <c r="M32" i="6"/>
  <c r="N32" i="6"/>
  <c r="O32" i="6"/>
  <c r="P32" i="6"/>
  <c r="M33" i="6"/>
  <c r="N33" i="6"/>
  <c r="O33" i="6"/>
  <c r="P33" i="6"/>
  <c r="M34" i="6"/>
  <c r="N34" i="6"/>
  <c r="O34" i="6"/>
  <c r="P34" i="6"/>
  <c r="M35" i="6"/>
  <c r="N35" i="6"/>
  <c r="O35" i="6"/>
  <c r="P35" i="6"/>
  <c r="M36" i="6"/>
  <c r="N36" i="6"/>
  <c r="O36" i="6"/>
  <c r="P36" i="6"/>
  <c r="M37" i="6"/>
  <c r="N37" i="6"/>
  <c r="O37" i="6"/>
  <c r="P37" i="6"/>
  <c r="M38" i="6"/>
  <c r="N38" i="6"/>
  <c r="O38" i="6"/>
  <c r="P38" i="6"/>
  <c r="M39" i="6"/>
  <c r="N39" i="6"/>
  <c r="O39" i="6"/>
  <c r="P39" i="6"/>
  <c r="M40" i="6"/>
  <c r="N40" i="6"/>
  <c r="O40" i="6"/>
  <c r="P40" i="6"/>
  <c r="M41" i="6"/>
  <c r="N41" i="6"/>
  <c r="O41" i="6"/>
  <c r="P41" i="6"/>
  <c r="M42" i="6"/>
  <c r="N42" i="6"/>
  <c r="O42" i="6"/>
  <c r="P42" i="6"/>
  <c r="M43" i="6"/>
  <c r="N43" i="6"/>
  <c r="O43" i="6"/>
  <c r="P43" i="6"/>
  <c r="M44" i="6"/>
  <c r="N44" i="6"/>
  <c r="O44" i="6"/>
  <c r="P44" i="6"/>
  <c r="M45" i="6"/>
  <c r="N45" i="6"/>
  <c r="O45" i="6"/>
  <c r="P45" i="6"/>
  <c r="M46" i="6"/>
  <c r="N46" i="6"/>
  <c r="O46" i="6"/>
  <c r="P46" i="6"/>
  <c r="M47" i="6"/>
  <c r="N47" i="6"/>
  <c r="O47" i="6"/>
  <c r="P47" i="6"/>
  <c r="M48" i="6"/>
  <c r="N48" i="6"/>
  <c r="O48" i="6"/>
  <c r="P48" i="6"/>
  <c r="M49" i="6"/>
  <c r="N49" i="6"/>
  <c r="O49" i="6"/>
  <c r="P49" i="6"/>
  <c r="M50" i="6"/>
  <c r="N50" i="6"/>
  <c r="O50" i="6"/>
  <c r="P50" i="6"/>
  <c r="M51" i="6"/>
  <c r="N51" i="6"/>
  <c r="O51" i="6"/>
  <c r="P51" i="6"/>
  <c r="M52" i="6"/>
  <c r="N52" i="6"/>
  <c r="O52" i="6"/>
  <c r="P52" i="6"/>
  <c r="M53" i="6"/>
  <c r="N53" i="6"/>
  <c r="O53" i="6"/>
  <c r="P53" i="6"/>
  <c r="M54" i="6"/>
  <c r="N54" i="6"/>
  <c r="O54" i="6"/>
  <c r="P54" i="6"/>
  <c r="M55" i="6"/>
  <c r="N55" i="6"/>
  <c r="O55" i="6"/>
  <c r="P55" i="6"/>
  <c r="M56" i="6"/>
  <c r="N56" i="6"/>
  <c r="O56" i="6"/>
  <c r="P56" i="6"/>
  <c r="M57" i="6"/>
  <c r="N57" i="6"/>
  <c r="O57" i="6"/>
  <c r="P57" i="6"/>
  <c r="M58" i="6"/>
  <c r="N58" i="6"/>
  <c r="O58" i="6"/>
  <c r="P58" i="6"/>
  <c r="M59" i="6"/>
  <c r="N59" i="6"/>
  <c r="O59" i="6"/>
  <c r="P59" i="6"/>
  <c r="M60" i="6"/>
  <c r="N60" i="6"/>
  <c r="O60" i="6"/>
  <c r="P60" i="6"/>
  <c r="M61" i="6"/>
  <c r="N61" i="6"/>
  <c r="O61" i="6"/>
  <c r="P61" i="6"/>
  <c r="M4" i="6"/>
  <c r="N4" i="6"/>
  <c r="O4" i="6"/>
  <c r="P4" i="6"/>
  <c r="M5" i="6"/>
  <c r="N5" i="6"/>
  <c r="O5" i="6"/>
  <c r="P5" i="6"/>
  <c r="M6" i="6"/>
  <c r="N6" i="6"/>
  <c r="O6" i="6"/>
  <c r="P6" i="6"/>
  <c r="M7" i="6"/>
  <c r="N7" i="6"/>
  <c r="O7" i="6"/>
  <c r="P7" i="6"/>
  <c r="M8" i="6"/>
  <c r="N8" i="6"/>
  <c r="O8" i="6"/>
  <c r="P8" i="6"/>
  <c r="M9" i="6"/>
  <c r="N9" i="6"/>
  <c r="O9" i="6"/>
  <c r="P9" i="6"/>
  <c r="M10" i="6"/>
  <c r="N10" i="6"/>
  <c r="O10" i="6"/>
  <c r="P10" i="6"/>
  <c r="M11" i="6"/>
  <c r="N11" i="6"/>
  <c r="O11" i="6"/>
  <c r="P11" i="6"/>
  <c r="M12" i="6"/>
  <c r="N12" i="6"/>
  <c r="O12" i="6"/>
  <c r="P12" i="6"/>
  <c r="M13" i="6"/>
  <c r="N13" i="6"/>
  <c r="O13" i="6"/>
  <c r="P13" i="6"/>
  <c r="M14" i="6"/>
  <c r="N14" i="6"/>
  <c r="O14" i="6"/>
  <c r="P14" i="6"/>
  <c r="M15" i="6"/>
  <c r="N15" i="6"/>
  <c r="O15" i="6"/>
  <c r="P15" i="6"/>
  <c r="M16" i="6"/>
  <c r="N16" i="6"/>
  <c r="O16" i="6"/>
  <c r="P16" i="6"/>
  <c r="M17" i="6"/>
  <c r="N17" i="6"/>
  <c r="O17" i="6"/>
  <c r="P17" i="6"/>
  <c r="M18" i="6"/>
  <c r="N18" i="6"/>
  <c r="O18" i="6"/>
  <c r="P18" i="6"/>
  <c r="M19" i="6"/>
  <c r="N19" i="6"/>
  <c r="O19" i="6"/>
  <c r="P19" i="6"/>
  <c r="M20" i="6"/>
  <c r="N20" i="6"/>
  <c r="O20" i="6"/>
  <c r="P20" i="6"/>
  <c r="M21" i="6"/>
  <c r="N21" i="6"/>
  <c r="O21" i="6"/>
  <c r="P21" i="6"/>
  <c r="M3" i="6"/>
  <c r="N3" i="6"/>
  <c r="O3" i="6"/>
  <c r="P3" i="6"/>
  <c r="N2" i="6"/>
  <c r="O2" i="6"/>
  <c r="P2" i="6"/>
  <c r="M2" i="6"/>
  <c r="Q15" i="2"/>
  <c r="R15" i="2"/>
  <c r="Q16" i="2"/>
  <c r="R16" i="2"/>
  <c r="Q17" i="2"/>
  <c r="R17" i="2"/>
  <c r="R14" i="2"/>
  <c r="N15" i="2"/>
  <c r="O15" i="2"/>
  <c r="N16" i="2"/>
  <c r="O16" i="2"/>
  <c r="N17" i="2"/>
  <c r="O17" i="2"/>
  <c r="O14" i="2"/>
  <c r="K15" i="2"/>
  <c r="L15" i="2"/>
  <c r="K16" i="2"/>
  <c r="L16" i="2"/>
  <c r="K17" i="2"/>
  <c r="L17" i="2"/>
  <c r="L14" i="2"/>
  <c r="H15" i="2"/>
  <c r="I15" i="2"/>
  <c r="H16" i="2"/>
  <c r="I16" i="2"/>
  <c r="H17" i="2"/>
  <c r="I17" i="2"/>
  <c r="I14" i="2"/>
  <c r="Q14" i="2"/>
  <c r="N14" i="2"/>
  <c r="K14" i="2"/>
  <c r="H14" i="2"/>
  <c r="E15" i="2"/>
  <c r="F15" i="2"/>
  <c r="E16" i="2"/>
  <c r="F16" i="2"/>
  <c r="E17" i="2"/>
  <c r="F17" i="2"/>
  <c r="F14" i="2"/>
  <c r="E14" i="2"/>
  <c r="B15" i="2"/>
  <c r="C15" i="2"/>
  <c r="B16" i="2"/>
  <c r="C16" i="2"/>
  <c r="B17" i="2"/>
  <c r="C17" i="2"/>
  <c r="C14" i="2"/>
  <c r="B14" i="2"/>
  <c r="M14" i="5" l="1"/>
  <c r="M15" i="5"/>
  <c r="M11" i="5"/>
  <c r="M14" i="1"/>
  <c r="M15" i="1"/>
  <c r="Q15" i="1" l="1"/>
  <c r="M13" i="1"/>
  <c r="M12" i="1"/>
  <c r="M11" i="1"/>
  <c r="M10" i="1"/>
  <c r="Q10" i="5"/>
  <c r="N4" i="2"/>
  <c r="O4" i="2"/>
  <c r="N5" i="2"/>
  <c r="O5" i="2"/>
  <c r="N6" i="2"/>
  <c r="O6" i="2"/>
  <c r="N7" i="2"/>
  <c r="O7" i="2"/>
  <c r="N9" i="2"/>
  <c r="O9" i="2"/>
  <c r="N10" i="2"/>
  <c r="O10" i="2"/>
  <c r="N11" i="2"/>
  <c r="O11" i="2"/>
  <c r="N12" i="2"/>
  <c r="O12" i="2"/>
  <c r="I15" i="3"/>
  <c r="I16" i="3"/>
  <c r="I17" i="3"/>
  <c r="I18" i="3"/>
  <c r="I19" i="3"/>
  <c r="I20" i="3"/>
  <c r="I21" i="3"/>
  <c r="I22" i="3"/>
  <c r="I23" i="3"/>
  <c r="H60" i="6"/>
  <c r="I60" i="6"/>
  <c r="J60" i="6"/>
  <c r="K60" i="6"/>
  <c r="H59" i="6"/>
  <c r="I59" i="6"/>
  <c r="J59" i="6"/>
  <c r="K59" i="6"/>
  <c r="H58" i="6"/>
  <c r="I58" i="6"/>
  <c r="J58" i="6"/>
  <c r="K58" i="6"/>
  <c r="H57" i="6"/>
  <c r="I57" i="6"/>
  <c r="J57" i="6"/>
  <c r="K57" i="6"/>
  <c r="H56" i="6"/>
  <c r="I56" i="6"/>
  <c r="J56" i="6"/>
  <c r="K56" i="6"/>
  <c r="H55" i="6"/>
  <c r="I55" i="6"/>
  <c r="J55" i="6"/>
  <c r="K55" i="6"/>
  <c r="H54" i="6"/>
  <c r="I54" i="6"/>
  <c r="J54" i="6"/>
  <c r="K54" i="6"/>
  <c r="H53" i="6"/>
  <c r="I53" i="6"/>
  <c r="J53" i="6"/>
  <c r="K53" i="6"/>
  <c r="H52" i="6"/>
  <c r="I52" i="6"/>
  <c r="J52" i="6"/>
  <c r="K52" i="6"/>
  <c r="H51" i="6"/>
  <c r="I51" i="6"/>
  <c r="J51" i="6"/>
  <c r="K51" i="6"/>
  <c r="H50" i="6"/>
  <c r="I50" i="6"/>
  <c r="J50" i="6"/>
  <c r="K50" i="6"/>
  <c r="H49" i="6"/>
  <c r="I49" i="6"/>
  <c r="J49" i="6"/>
  <c r="K49" i="6"/>
  <c r="H48" i="6"/>
  <c r="I48" i="6"/>
  <c r="J48" i="6"/>
  <c r="K48" i="6"/>
  <c r="H47" i="6"/>
  <c r="I47" i="6"/>
  <c r="J47" i="6"/>
  <c r="K47" i="6"/>
  <c r="H46" i="6"/>
  <c r="I46" i="6"/>
  <c r="J46" i="6"/>
  <c r="K46" i="6"/>
  <c r="H45" i="6"/>
  <c r="I45" i="6"/>
  <c r="J45" i="6"/>
  <c r="K45" i="6"/>
  <c r="H44" i="6"/>
  <c r="I44" i="6"/>
  <c r="J44" i="6"/>
  <c r="K44" i="6"/>
  <c r="H43" i="6"/>
  <c r="I43" i="6"/>
  <c r="J43" i="6"/>
  <c r="K43" i="6"/>
  <c r="H42" i="6"/>
  <c r="I42" i="6"/>
  <c r="J42" i="6"/>
  <c r="K42" i="6"/>
  <c r="H41" i="6"/>
  <c r="I41" i="6"/>
  <c r="J41" i="6"/>
  <c r="K41" i="6"/>
  <c r="H40" i="6"/>
  <c r="I40" i="6"/>
  <c r="J40" i="6"/>
  <c r="K40" i="6"/>
  <c r="H39" i="6"/>
  <c r="I39" i="6"/>
  <c r="J39" i="6"/>
  <c r="K39" i="6"/>
  <c r="H38" i="6"/>
  <c r="I38" i="6"/>
  <c r="J38" i="6"/>
  <c r="K38" i="6"/>
  <c r="H37" i="6"/>
  <c r="I37" i="6"/>
  <c r="J37" i="6"/>
  <c r="K37" i="6"/>
  <c r="H36" i="6"/>
  <c r="I36" i="6"/>
  <c r="J36" i="6"/>
  <c r="K36" i="6"/>
  <c r="H35" i="6"/>
  <c r="I35" i="6"/>
  <c r="J35" i="6"/>
  <c r="K35" i="6"/>
  <c r="H34" i="6"/>
  <c r="I34" i="6"/>
  <c r="J34" i="6"/>
  <c r="K34" i="6"/>
  <c r="H33" i="6"/>
  <c r="I33" i="6"/>
  <c r="J33" i="6"/>
  <c r="K33" i="6"/>
  <c r="H32" i="6"/>
  <c r="I32" i="6"/>
  <c r="J32" i="6"/>
  <c r="K32" i="6"/>
  <c r="H31" i="6"/>
  <c r="I31" i="6"/>
  <c r="J31" i="6"/>
  <c r="K31" i="6"/>
  <c r="H30" i="6"/>
  <c r="I30" i="6"/>
  <c r="J30" i="6"/>
  <c r="K30" i="6"/>
  <c r="H29" i="6"/>
  <c r="I29" i="6"/>
  <c r="J29" i="6"/>
  <c r="K29" i="6"/>
  <c r="H28" i="6"/>
  <c r="I28" i="6"/>
  <c r="J28" i="6"/>
  <c r="K28" i="6"/>
  <c r="H27" i="6"/>
  <c r="I27" i="6"/>
  <c r="J27" i="6"/>
  <c r="K27" i="6"/>
  <c r="H26" i="6"/>
  <c r="I26" i="6"/>
  <c r="J26" i="6"/>
  <c r="K26" i="6"/>
  <c r="H25" i="6"/>
  <c r="I25" i="6"/>
  <c r="J25" i="6"/>
  <c r="K25" i="6"/>
  <c r="H24" i="6"/>
  <c r="I24" i="6"/>
  <c r="J24" i="6"/>
  <c r="K24" i="6"/>
  <c r="H23" i="6"/>
  <c r="I23" i="6"/>
  <c r="J23" i="6"/>
  <c r="K23" i="6"/>
  <c r="H22" i="6"/>
  <c r="I22" i="6"/>
  <c r="J22" i="6"/>
  <c r="K22" i="6"/>
  <c r="H21" i="6"/>
  <c r="I21" i="6"/>
  <c r="J21" i="6"/>
  <c r="K21" i="6"/>
  <c r="H20" i="6"/>
  <c r="I20" i="6"/>
  <c r="J20" i="6"/>
  <c r="K20" i="6"/>
  <c r="H19" i="6"/>
  <c r="I19" i="6"/>
  <c r="J19" i="6"/>
  <c r="K19" i="6"/>
  <c r="H18" i="6"/>
  <c r="I18" i="6"/>
  <c r="J18" i="6"/>
  <c r="K18" i="6"/>
  <c r="H17" i="6"/>
  <c r="I17" i="6"/>
  <c r="J17" i="6"/>
  <c r="K17" i="6"/>
  <c r="H16" i="6"/>
  <c r="I16" i="6"/>
  <c r="J16" i="6"/>
  <c r="K16" i="6"/>
  <c r="H15" i="6"/>
  <c r="I15" i="6"/>
  <c r="J15" i="6"/>
  <c r="K15" i="6"/>
  <c r="H14" i="6"/>
  <c r="I14" i="6"/>
  <c r="J14" i="6"/>
  <c r="K14" i="6"/>
  <c r="H13" i="6"/>
  <c r="I13" i="6"/>
  <c r="J13" i="6"/>
  <c r="K13" i="6"/>
  <c r="H12" i="6"/>
  <c r="I12" i="6"/>
  <c r="J12" i="6"/>
  <c r="K12" i="6"/>
  <c r="H11" i="6"/>
  <c r="I11" i="6"/>
  <c r="J11" i="6"/>
  <c r="K11" i="6"/>
  <c r="H10" i="6"/>
  <c r="I10" i="6"/>
  <c r="J10" i="6"/>
  <c r="K10" i="6"/>
  <c r="H9" i="6"/>
  <c r="I9" i="6"/>
  <c r="J9" i="6"/>
  <c r="K9" i="6"/>
  <c r="H8" i="6"/>
  <c r="I8" i="6"/>
  <c r="J8" i="6"/>
  <c r="K8" i="6"/>
  <c r="H7" i="6"/>
  <c r="I7" i="6"/>
  <c r="J7" i="6"/>
  <c r="K7" i="6"/>
  <c r="H6" i="6"/>
  <c r="I6" i="6"/>
  <c r="J6" i="6"/>
  <c r="K6" i="6"/>
  <c r="H5" i="6"/>
  <c r="I5" i="6"/>
  <c r="J5" i="6"/>
  <c r="K5" i="6"/>
  <c r="H4" i="6"/>
  <c r="I4" i="6"/>
  <c r="J4" i="6"/>
  <c r="K4" i="6"/>
  <c r="H3" i="6"/>
  <c r="I3" i="6"/>
  <c r="J3" i="6"/>
  <c r="K3" i="6"/>
  <c r="H2" i="6"/>
  <c r="I2" i="6"/>
  <c r="J2" i="6"/>
  <c r="K2" i="6"/>
  <c r="C32" i="6"/>
  <c r="D32" i="6"/>
  <c r="E32" i="6"/>
  <c r="F32" i="6"/>
  <c r="C31" i="6"/>
  <c r="D31" i="6"/>
  <c r="E31" i="6"/>
  <c r="F31" i="6"/>
  <c r="C30" i="6"/>
  <c r="D30" i="6"/>
  <c r="E30" i="6"/>
  <c r="F30" i="6"/>
  <c r="C29" i="6"/>
  <c r="D29" i="6"/>
  <c r="E29" i="6"/>
  <c r="F29" i="6"/>
  <c r="C28" i="6"/>
  <c r="D28" i="6"/>
  <c r="E28" i="6"/>
  <c r="F28" i="6"/>
  <c r="C27" i="6"/>
  <c r="D27" i="6"/>
  <c r="E27" i="6"/>
  <c r="F27" i="6"/>
  <c r="C26" i="6"/>
  <c r="D26" i="6"/>
  <c r="E26" i="6"/>
  <c r="F26" i="6"/>
  <c r="C25" i="6"/>
  <c r="D25" i="6"/>
  <c r="E25" i="6"/>
  <c r="F25" i="6"/>
  <c r="C24" i="6"/>
  <c r="D24" i="6"/>
  <c r="E24" i="6"/>
  <c r="F24" i="6"/>
  <c r="C23" i="6"/>
  <c r="D23" i="6"/>
  <c r="E23" i="6"/>
  <c r="F23" i="6"/>
  <c r="C22" i="6"/>
  <c r="D22" i="6"/>
  <c r="E22" i="6"/>
  <c r="F22" i="6"/>
  <c r="C21" i="6"/>
  <c r="D21" i="6"/>
  <c r="E21" i="6"/>
  <c r="F21" i="6"/>
  <c r="C20" i="6"/>
  <c r="D20" i="6"/>
  <c r="E20" i="6"/>
  <c r="F20" i="6"/>
  <c r="C19" i="6"/>
  <c r="D19" i="6"/>
  <c r="E19" i="6"/>
  <c r="F19" i="6"/>
  <c r="C18" i="6"/>
  <c r="D18" i="6"/>
  <c r="E18" i="6"/>
  <c r="F18" i="6"/>
  <c r="C17" i="6"/>
  <c r="D17" i="6"/>
  <c r="E17" i="6"/>
  <c r="F17" i="6"/>
  <c r="C16" i="6"/>
  <c r="D16" i="6"/>
  <c r="E16" i="6"/>
  <c r="F16" i="6"/>
  <c r="C15" i="6"/>
  <c r="D15" i="6"/>
  <c r="E15" i="6"/>
  <c r="F15" i="6"/>
  <c r="C14" i="6"/>
  <c r="D14" i="6"/>
  <c r="E14" i="6"/>
  <c r="F14" i="6"/>
  <c r="C13" i="6"/>
  <c r="D13" i="6"/>
  <c r="E13" i="6"/>
  <c r="F13" i="6"/>
  <c r="C12" i="6"/>
  <c r="D12" i="6"/>
  <c r="E12" i="6"/>
  <c r="F12" i="6"/>
  <c r="C11" i="6"/>
  <c r="D11" i="6"/>
  <c r="E11" i="6"/>
  <c r="F11" i="6"/>
  <c r="C10" i="6"/>
  <c r="D10" i="6"/>
  <c r="E10" i="6"/>
  <c r="F10" i="6"/>
  <c r="C9" i="6"/>
  <c r="D9" i="6"/>
  <c r="E9" i="6"/>
  <c r="F9" i="6"/>
  <c r="C8" i="6"/>
  <c r="D8" i="6"/>
  <c r="E8" i="6"/>
  <c r="F8" i="6"/>
  <c r="C7" i="6"/>
  <c r="D7" i="6"/>
  <c r="E7" i="6"/>
  <c r="F7" i="6"/>
  <c r="C6" i="6"/>
  <c r="D6" i="6"/>
  <c r="E6" i="6"/>
  <c r="F6" i="6"/>
  <c r="C5" i="6"/>
  <c r="D5" i="6"/>
  <c r="E5" i="6"/>
  <c r="F5" i="6"/>
  <c r="C4" i="6"/>
  <c r="D4" i="6"/>
  <c r="E4" i="6"/>
  <c r="F4" i="6"/>
  <c r="C3" i="6"/>
  <c r="D3" i="6"/>
  <c r="E3" i="6"/>
  <c r="F3" i="6"/>
  <c r="C2" i="6"/>
  <c r="D2" i="6"/>
  <c r="E2" i="6"/>
  <c r="F2" i="6"/>
  <c r="C60" i="6"/>
  <c r="D60" i="6"/>
  <c r="E60" i="6"/>
  <c r="F60" i="6"/>
  <c r="C59" i="6"/>
  <c r="D59" i="6"/>
  <c r="E59" i="6"/>
  <c r="F59" i="6"/>
  <c r="C58" i="6"/>
  <c r="D58" i="6"/>
  <c r="E58" i="6"/>
  <c r="F58" i="6"/>
  <c r="C57" i="6"/>
  <c r="D57" i="6"/>
  <c r="E57" i="6"/>
  <c r="F57" i="6"/>
  <c r="C56" i="6"/>
  <c r="D56" i="6"/>
  <c r="E56" i="6"/>
  <c r="F56" i="6"/>
  <c r="C55" i="6"/>
  <c r="D55" i="6"/>
  <c r="E55" i="6"/>
  <c r="F55" i="6"/>
  <c r="C54" i="6"/>
  <c r="D54" i="6"/>
  <c r="E54" i="6"/>
  <c r="F54" i="6"/>
  <c r="C53" i="6"/>
  <c r="D53" i="6"/>
  <c r="E53" i="6"/>
  <c r="F53" i="6"/>
  <c r="C52" i="6"/>
  <c r="D52" i="6"/>
  <c r="E52" i="6"/>
  <c r="F52" i="6"/>
  <c r="C51" i="6"/>
  <c r="D51" i="6"/>
  <c r="E51" i="6"/>
  <c r="F51" i="6"/>
  <c r="C50" i="6"/>
  <c r="D50" i="6"/>
  <c r="E50" i="6"/>
  <c r="F50" i="6"/>
  <c r="C49" i="6"/>
  <c r="D49" i="6"/>
  <c r="E49" i="6"/>
  <c r="F49" i="6"/>
  <c r="C48" i="6"/>
  <c r="D48" i="6"/>
  <c r="E48" i="6"/>
  <c r="F48" i="6"/>
  <c r="C47" i="6"/>
  <c r="D47" i="6"/>
  <c r="E47" i="6"/>
  <c r="F47" i="6"/>
  <c r="C46" i="6"/>
  <c r="D46" i="6"/>
  <c r="E46" i="6"/>
  <c r="F46" i="6"/>
  <c r="C45" i="6"/>
  <c r="D45" i="6"/>
  <c r="E45" i="6"/>
  <c r="F45" i="6"/>
  <c r="C44" i="6"/>
  <c r="D44" i="6"/>
  <c r="E44" i="6"/>
  <c r="F44" i="6"/>
  <c r="C43" i="6"/>
  <c r="D43" i="6"/>
  <c r="E43" i="6"/>
  <c r="F43" i="6"/>
  <c r="C42" i="6"/>
  <c r="D42" i="6"/>
  <c r="E42" i="6"/>
  <c r="F42" i="6"/>
  <c r="C41" i="6"/>
  <c r="D41" i="6"/>
  <c r="E41" i="6"/>
  <c r="F41" i="6"/>
  <c r="C40" i="6"/>
  <c r="D40" i="6"/>
  <c r="E40" i="6"/>
  <c r="F40" i="6"/>
  <c r="C39" i="6"/>
  <c r="D39" i="6"/>
  <c r="E39" i="6"/>
  <c r="F39" i="6"/>
  <c r="C38" i="6"/>
  <c r="D38" i="6"/>
  <c r="E38" i="6"/>
  <c r="F38" i="6"/>
  <c r="C37" i="6"/>
  <c r="D37" i="6"/>
  <c r="E37" i="6"/>
  <c r="F37" i="6"/>
  <c r="C36" i="6"/>
  <c r="D36" i="6"/>
  <c r="E36" i="6"/>
  <c r="F36" i="6"/>
  <c r="C35" i="6"/>
  <c r="D35" i="6"/>
  <c r="E35" i="6"/>
  <c r="F35" i="6"/>
  <c r="C34" i="6"/>
  <c r="D34" i="6"/>
  <c r="E34" i="6"/>
  <c r="F34" i="6"/>
  <c r="C33" i="6"/>
  <c r="D33" i="6"/>
  <c r="E33" i="6"/>
  <c r="F33" i="6"/>
  <c r="I61" i="6"/>
  <c r="H61" i="6"/>
  <c r="J61" i="6"/>
  <c r="K61" i="6"/>
  <c r="D61" i="6"/>
  <c r="E61" i="6"/>
  <c r="F61" i="6"/>
  <c r="C61" i="6"/>
  <c r="Q13" i="5"/>
  <c r="Q12" i="5"/>
  <c r="Q11" i="5"/>
  <c r="Q15" i="5"/>
  <c r="Q14" i="5"/>
  <c r="Q14" i="1" l="1"/>
  <c r="Q13" i="1"/>
  <c r="Q12" i="1"/>
  <c r="Q11" i="1"/>
  <c r="Q10" i="1"/>
  <c r="M16" i="1" l="1"/>
  <c r="M17" i="1" s="1"/>
  <c r="M16" i="5"/>
  <c r="M17" i="5" s="1"/>
  <c r="H4" i="2" l="1"/>
  <c r="H5" i="2"/>
  <c r="H6" i="2"/>
  <c r="H7" i="2"/>
  <c r="H9" i="2"/>
  <c r="H10" i="2"/>
  <c r="H11" i="2"/>
  <c r="H12" i="2"/>
  <c r="E4" i="2"/>
  <c r="F4" i="2"/>
  <c r="I4" i="2"/>
  <c r="K4" i="2"/>
  <c r="L4" i="2"/>
  <c r="Q4" i="2"/>
  <c r="R4" i="2"/>
  <c r="E5" i="2"/>
  <c r="F5" i="2"/>
  <c r="I5" i="2"/>
  <c r="K5" i="2"/>
  <c r="L5" i="2"/>
  <c r="Q5" i="2"/>
  <c r="R5" i="2"/>
  <c r="E6" i="2"/>
  <c r="F6" i="2"/>
  <c r="I6" i="2"/>
  <c r="K6" i="2"/>
  <c r="L6" i="2"/>
  <c r="Q6" i="2"/>
  <c r="R6" i="2"/>
  <c r="E7" i="2"/>
  <c r="F7" i="2"/>
  <c r="I7" i="2"/>
  <c r="K7" i="2"/>
  <c r="L7" i="2"/>
  <c r="Q7" i="2"/>
  <c r="R7" i="2"/>
  <c r="E9" i="2"/>
  <c r="F9" i="2"/>
  <c r="I9" i="2"/>
  <c r="K9" i="2"/>
  <c r="L9" i="2"/>
  <c r="Q9" i="2"/>
  <c r="R9" i="2"/>
  <c r="E10" i="2"/>
  <c r="F10" i="2"/>
  <c r="I10" i="2"/>
  <c r="K10" i="2"/>
  <c r="L10" i="2"/>
  <c r="Q10" i="2"/>
  <c r="R10" i="2"/>
  <c r="E11" i="2"/>
  <c r="F11" i="2"/>
  <c r="I11" i="2"/>
  <c r="K11" i="2"/>
  <c r="L11" i="2"/>
  <c r="Q11" i="2"/>
  <c r="R11" i="2"/>
  <c r="E12" i="2"/>
  <c r="F12" i="2"/>
  <c r="I12" i="2"/>
  <c r="K12" i="2"/>
  <c r="L12" i="2"/>
  <c r="Q12" i="2"/>
  <c r="R12" i="2"/>
  <c r="C4" i="2"/>
  <c r="C5" i="2"/>
  <c r="C6" i="2"/>
  <c r="C7" i="2"/>
  <c r="C9" i="2"/>
  <c r="C10" i="2"/>
  <c r="C11" i="2"/>
  <c r="C12" i="2"/>
  <c r="B10" i="2"/>
  <c r="B11" i="2"/>
  <c r="B12" i="2"/>
  <c r="B9" i="2"/>
  <c r="B7" i="2"/>
  <c r="B5" i="2"/>
  <c r="B6" i="2"/>
  <c r="B4" i="2"/>
</calcChain>
</file>

<file path=xl/sharedStrings.xml><?xml version="1.0" encoding="utf-8"?>
<sst xmlns="http://schemas.openxmlformats.org/spreadsheetml/2006/main" count="331" uniqueCount="55">
  <si>
    <t>年齢</t>
    <rPh sb="0" eb="2">
      <t>ネンレイ</t>
    </rPh>
    <phoneticPr fontId="1"/>
  </si>
  <si>
    <t>握力</t>
    <rPh sb="0" eb="2">
      <t>アクリョク</t>
    </rPh>
    <phoneticPr fontId="1"/>
  </si>
  <si>
    <t>上体起こし</t>
    <rPh sb="0" eb="3">
      <t>ジョウタイオ</t>
    </rPh>
    <phoneticPr fontId="1"/>
  </si>
  <si>
    <t>長座体前屈</t>
    <rPh sb="0" eb="5">
      <t>チョウザタイゼンクツ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</si>
  <si>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</si>
  <si>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</si>
  <si>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歳</t>
    <rPh sb="0" eb="1">
      <t>サイ</t>
    </rPh>
    <phoneticPr fontId="1"/>
  </si>
  <si>
    <t>kg</t>
    <phoneticPr fontId="1"/>
  </si>
  <si>
    <t>回</t>
    <rPh sb="0" eb="1">
      <t>カイ</t>
    </rPh>
    <phoneticPr fontId="1"/>
  </si>
  <si>
    <t>cm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</si>
  <si>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</si>
  <si>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</si>
  <si>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同年代平均</t>
    <rPh sb="0" eb="3">
      <t>ドウネンダイ</t>
    </rPh>
    <rPh sb="3" eb="5">
      <t>ヘイキン</t>
    </rPh>
    <phoneticPr fontId="1"/>
  </si>
  <si>
    <t>得点</t>
    <rPh sb="0" eb="2">
      <t>トクテン</t>
    </rPh>
    <phoneticPr fontId="1"/>
  </si>
  <si>
    <t>得点</t>
    <rPh sb="0" eb="2">
      <t>トクテン</t>
    </rPh>
    <phoneticPr fontId="1"/>
  </si>
  <si>
    <t>-</t>
    <phoneticPr fontId="1"/>
  </si>
  <si>
    <t>得点</t>
    <rPh sb="0" eb="2">
      <t>トクテン</t>
    </rPh>
    <phoneticPr fontId="1"/>
  </si>
  <si>
    <t>種目</t>
    <rPh sb="0" eb="2">
      <t>シュモク</t>
    </rPh>
    <phoneticPr fontId="1"/>
  </si>
  <si>
    <t>氏　名</t>
    <rPh sb="0" eb="1">
      <t>シ</t>
    </rPh>
    <rPh sb="2" eb="3">
      <t>メイ</t>
    </rPh>
    <phoneticPr fontId="1"/>
  </si>
  <si>
    <t>年　齢</t>
    <rPh sb="0" eb="1">
      <t>ネン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</si>
  <si>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</si>
  <si>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握　力</t>
    <rPh sb="0" eb="1">
      <t>アク</t>
    </rPh>
    <rPh sb="2" eb="3">
      <t>チカラ</t>
    </rPh>
    <phoneticPr fontId="1"/>
  </si>
  <si>
    <t>結　果</t>
    <rPh sb="0" eb="1">
      <t>ケツ</t>
    </rPh>
    <rPh sb="2" eb="3">
      <t>ハテ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</si>
  <si>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</si>
  <si>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</si>
  <si>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男</t>
    <rPh sb="0" eb="1">
      <t>オトコ</t>
    </rPh>
    <phoneticPr fontId="1"/>
  </si>
  <si>
    <t>2020年度調査結果より</t>
    <rPh sb="4" eb="6">
      <t>ネンド</t>
    </rPh>
    <rPh sb="6" eb="8">
      <t>チョウサ</t>
    </rPh>
    <rPh sb="8" eb="10">
      <t>ケッカ</t>
    </rPh>
    <phoneticPr fontId="1"/>
  </si>
  <si>
    <t>https://www.e-stat.go.jp/stat-search/files?page=1&amp;layout=datalist&amp;toukei=00402102&amp;tstat=000001088875&amp;cycle=0&amp;tclass1=000001158371&amp;tclass2val=0</t>
    <phoneticPr fontId="1"/>
  </si>
  <si>
    <t>コメント（自由記載）</t>
    <rPh sb="5" eb="9">
      <t>ジユウキサイ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</si>
  <si>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</si>
  <si>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</si>
  <si>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</si>
  <si>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 xml:space="preserve"> 測定日</t>
    <rPh sb="1" eb="2">
      <t>ソク</t>
    </rPh>
    <rPh sb="2" eb="3">
      <t>サダム</t>
    </rPh>
    <rPh sb="3" eb="4">
      <t>ヒ</t>
    </rPh>
    <phoneticPr fontId="1"/>
  </si>
  <si>
    <t>E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</si>
  <si>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</si>
  <si>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</si>
  <si>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</si>
  <si>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</si>
  <si>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合計</t>
    <rPh sb="0" eb="2">
      <t>ゴウケイ</t>
    </rPh>
    <phoneticPr fontId="1"/>
  </si>
  <si>
    <t>総合評価</t>
    <rPh sb="0" eb="4">
      <t>ソウゴウヒョウカ</t>
    </rPh>
    <phoneticPr fontId="1"/>
  </si>
  <si>
    <t>65～79歳対象の新体力テスト評価シート</t>
    <rPh sb="5" eb="6">
      <t>サイ</t>
    </rPh>
    <rPh sb="6" eb="8">
      <t>タイショウ</t>
    </rPh>
    <rPh sb="9" eb="10">
      <t>シン</t>
    </rPh>
    <rPh sb="10" eb="12">
      <t>タイリョク</t>
    </rPh>
    <rPh sb="15" eb="17">
      <t>ヒョウカ</t>
    </rPh>
    <phoneticPr fontId="1"/>
  </si>
  <si>
    <t>開眼片足立ち</t>
    <rPh sb="0" eb="2">
      <t>カイガン</t>
    </rPh>
    <rPh sb="2" eb="4">
      <t>カタアシ</t>
    </rPh>
    <rPh sb="4" eb="5">
      <t>ダ</t>
    </rPh>
    <phoneticPr fontId="1"/>
  </si>
  <si>
    <t>10ｍ障害物歩行</t>
    <rPh sb="3" eb="6">
      <t>ショウガイブツ</t>
    </rPh>
    <rPh sb="6" eb="8">
      <t>ホコウ</t>
    </rPh>
    <phoneticPr fontId="1"/>
  </si>
  <si>
    <t>6分間歩行</t>
    <rPh sb="1" eb="3">
      <t>フンカン</t>
    </rPh>
    <rPh sb="3" eb="5">
      <t>ホコウ</t>
    </rPh>
    <phoneticPr fontId="1"/>
  </si>
  <si>
    <t>開眼片足立ち</t>
    <rPh sb="0" eb="2">
      <t>カイガン</t>
    </rPh>
    <rPh sb="2" eb="5">
      <t>カタアシダ</t>
    </rPh>
    <phoneticPr fontId="1"/>
  </si>
  <si>
    <t>10ｍ障害物歩行</t>
    <rPh sb="3" eb="6">
      <t>ショウガイブツ</t>
    </rPh>
    <rPh sb="6" eb="8">
      <t>ホコウ</t>
    </rPh>
    <phoneticPr fontId="1"/>
  </si>
  <si>
    <t>90秒ー記録</t>
    <rPh sb="2" eb="3">
      <t>ビョウ</t>
    </rPh>
    <rPh sb="4" eb="6">
      <t>キロク</t>
    </rPh>
    <phoneticPr fontId="1"/>
  </si>
  <si>
    <t>10m障害物歩行</t>
    <rPh sb="3" eb="6">
      <t>ショウガイブツ</t>
    </rPh>
    <rPh sb="6" eb="8">
      <t>ホコウ</t>
    </rPh>
    <phoneticPr fontId="1"/>
  </si>
  <si>
    <t>ｍ</t>
    <phoneticPr fontId="1"/>
  </si>
  <si>
    <t>ｍ</t>
    <phoneticPr fontId="1"/>
  </si>
  <si>
    <t>①女性の結果はこのシートを、男性の結果は「結果入力（男性）」シートを使用してください。
②年齢を入力すると、同年代の平均データが自動で算出されます。
③体力測定の結果を入力すると、得点が自動算出され、下のチャートにも反映されます。
＊実施していない種目については、”-”（ハイフン）を入力するようにお願いします。
④コメント欄はフリースペースです（自動で出ません）。指導者や測定者側で自由にご活用ください。</t>
    <rPh sb="1" eb="3">
      <t>ジョセイ</t>
    </rPh>
    <rPh sb="4" eb="6">
      <t>ケッカ</t>
    </rPh>
    <rPh sb="14" eb="16">
      <t>ダンセイ</t>
    </rPh>
    <rPh sb="17" eb="19">
      <t>ケッカ</t>
    </rPh>
    <rPh sb="21" eb="23">
      <t>ケッカ</t>
    </rPh>
    <rPh sb="23" eb="25">
      <t>ニュウリョク</t>
    </rPh>
    <rPh sb="26" eb="28">
      <t>ダンセイ</t>
    </rPh>
    <rPh sb="34" eb="36">
      <t>シヨウ</t>
    </rPh>
    <rPh sb="45" eb="47">
      <t>ネンレイ</t>
    </rPh>
    <rPh sb="48" eb="50">
      <t>ニュウリョク</t>
    </rPh>
    <rPh sb="54" eb="57">
      <t>ドウネンダイ</t>
    </rPh>
    <rPh sb="58" eb="60">
      <t>ヘイキン</t>
    </rPh>
    <rPh sb="64" eb="66">
      <t>ジドウ</t>
    </rPh>
    <rPh sb="67" eb="69">
      <t>サンシュツ</t>
    </rPh>
    <rPh sb="76" eb="78">
      <t>タイリョク</t>
    </rPh>
    <rPh sb="78" eb="80">
      <t>ソクテイ</t>
    </rPh>
    <rPh sb="81" eb="83">
      <t>ケッカ</t>
    </rPh>
    <rPh sb="84" eb="86">
      <t>ニュウリョク</t>
    </rPh>
    <rPh sb="90" eb="92">
      <t>トクテン</t>
    </rPh>
    <rPh sb="93" eb="95">
      <t>ジドウ</t>
    </rPh>
    <rPh sb="95" eb="97">
      <t>サンシュツ</t>
    </rPh>
    <rPh sb="100" eb="101">
      <t>シタ</t>
    </rPh>
    <rPh sb="108" eb="110">
      <t>ハンエイ</t>
    </rPh>
    <rPh sb="117" eb="119">
      <t>ジッシ</t>
    </rPh>
    <rPh sb="124" eb="126">
      <t>シュモク</t>
    </rPh>
    <rPh sb="142" eb="144">
      <t>ニュウリョク</t>
    </rPh>
    <rPh sb="150" eb="151">
      <t>ネガ</t>
    </rPh>
    <rPh sb="162" eb="163">
      <t>ラン</t>
    </rPh>
    <rPh sb="174" eb="176">
      <t>ジドウ</t>
    </rPh>
    <rPh sb="177" eb="178">
      <t>デ</t>
    </rPh>
    <rPh sb="183" eb="186">
      <t>シドウシャ</t>
    </rPh>
    <rPh sb="187" eb="190">
      <t>ソクテイシャ</t>
    </rPh>
    <rPh sb="190" eb="191">
      <t>ガワ</t>
    </rPh>
    <rPh sb="192" eb="194">
      <t>ジユウ</t>
    </rPh>
    <rPh sb="196" eb="198">
      <t>カツヨウ</t>
    </rPh>
    <phoneticPr fontId="1"/>
  </si>
  <si>
    <t>①男性の結果はこのシートを、女性の結果は「結果入力（女性）」シートを使用してください。
②年齢を入力すると、同年代の平均データが自動で算出されます。
③体力測定の結果を入力すると、得点が自動算出され、下のチャートにも反映されます。
＊実施していない種目については、”-”（ハイフン）を入力するようにお願いします。
④コメント欄はフリースペースです（自動で出ません）。指導者や測定者側で自由にご活用ください。</t>
    <rPh sb="1" eb="3">
      <t>ダンセイ</t>
    </rPh>
    <rPh sb="4" eb="6">
      <t>ケッカ</t>
    </rPh>
    <rPh sb="14" eb="16">
      <t>ジョセイ</t>
    </rPh>
    <rPh sb="17" eb="19">
      <t>ケッカ</t>
    </rPh>
    <rPh sb="21" eb="23">
      <t>ケッカ</t>
    </rPh>
    <rPh sb="23" eb="25">
      <t>ニュウリョク</t>
    </rPh>
    <rPh sb="34" eb="36">
      <t>シヨウ</t>
    </rPh>
    <rPh sb="45" eb="47">
      <t>ネンレイ</t>
    </rPh>
    <rPh sb="48" eb="50">
      <t>ニュウリョク</t>
    </rPh>
    <rPh sb="54" eb="57">
      <t>ドウネンダイ</t>
    </rPh>
    <rPh sb="58" eb="60">
      <t>ヘイキン</t>
    </rPh>
    <rPh sb="64" eb="66">
      <t>ジドウ</t>
    </rPh>
    <rPh sb="67" eb="69">
      <t>サンシュツ</t>
    </rPh>
    <rPh sb="76" eb="78">
      <t>タイリョク</t>
    </rPh>
    <rPh sb="78" eb="80">
      <t>ソクテイ</t>
    </rPh>
    <rPh sb="81" eb="83">
      <t>ケッカ</t>
    </rPh>
    <rPh sb="84" eb="86">
      <t>ニュウリョク</t>
    </rPh>
    <rPh sb="90" eb="92">
      <t>トクテン</t>
    </rPh>
    <rPh sb="93" eb="95">
      <t>ジドウ</t>
    </rPh>
    <rPh sb="95" eb="97">
      <t>サンシュツ</t>
    </rPh>
    <rPh sb="100" eb="101">
      <t>シタ</t>
    </rPh>
    <rPh sb="108" eb="110">
      <t>ハンエイ</t>
    </rPh>
    <rPh sb="117" eb="119">
      <t>ジッシ</t>
    </rPh>
    <rPh sb="124" eb="126">
      <t>シュモク</t>
    </rPh>
    <rPh sb="142" eb="144">
      <t>ニュウリョク</t>
    </rPh>
    <rPh sb="150" eb="151">
      <t>ネガ</t>
    </rPh>
    <rPh sb="162" eb="163">
      <t>ラン</t>
    </rPh>
    <rPh sb="174" eb="176">
      <t>ジドウ</t>
    </rPh>
    <rPh sb="177" eb="178">
      <t>デ</t>
    </rPh>
    <rPh sb="183" eb="186">
      <t>シドウシャ</t>
    </rPh>
    <rPh sb="187" eb="190">
      <t>ソクテイシャ</t>
    </rPh>
    <rPh sb="190" eb="191">
      <t>ガワ</t>
    </rPh>
    <rPh sb="192" eb="194">
      <t>ジユウ</t>
    </rPh>
    <rPh sb="196" eb="198">
      <t>カツヨウ</t>
    </rPh>
    <phoneticPr fontId="1"/>
  </si>
  <si>
    <t>-</t>
    <phoneticPr fontId="1"/>
  </si>
  <si>
    <t>印刷範囲は、A2：O34になりますので、そのまま印刷可能です。</t>
    <rPh sb="0" eb="2">
      <t>インサツ</t>
    </rPh>
    <rPh sb="2" eb="4">
      <t>ハンイ</t>
    </rPh>
    <rPh sb="24" eb="26">
      <t>インサツ</t>
    </rPh>
    <rPh sb="26" eb="28">
      <t>カノウ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</si>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</sst>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"/>
    <numFmt numFmtId="178" formatCode="0.0_ "/>
    <numFmt numFmtId="179" formatCode="#,##0.0;[Red]\-#,##0.0"/>
    <numFmt numFmtId="180" formatCode="0.0_);[Red]\(0.0\)"/>
  </numFmts>
  <fonts count="10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2"/>
      <charset val="128"/>
    </font>
    <font>
      <sz val="10"/>
      <color theme="1"/>
      <name val="メイリオ"/>
      <family val="3"/>
      <charset val="128"/>
    </font>
    <font>
      <u/>
      <sz val="11"/>
      <color theme="10"/>
      <name val="メイリオ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2" borderId="0" xfId="0" applyNumberFormat="1" applyFill="1">
      <alignment vertical="center"/>
    </xf>
    <xf numFmtId="2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5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1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3" borderId="0" xfId="0" applyFill="1" applyBorder="1" applyProtection="1">
      <alignment vertical="center"/>
    </xf>
    <xf numFmtId="0" fontId="0" fillId="3" borderId="5" xfId="0" applyFill="1" applyBorder="1" applyProtection="1">
      <alignment vertical="center"/>
    </xf>
    <xf numFmtId="0" fontId="0" fillId="3" borderId="3" xfId="0" applyFill="1" applyBorder="1" applyProtection="1">
      <alignment vertical="center"/>
    </xf>
    <xf numFmtId="0" fontId="0" fillId="3" borderId="8" xfId="0" applyFill="1" applyBorder="1" applyProtection="1">
      <alignment vertical="center"/>
    </xf>
    <xf numFmtId="0" fontId="0" fillId="3" borderId="7" xfId="0" applyFill="1" applyBorder="1" applyProtection="1">
      <alignment vertical="center"/>
    </xf>
    <xf numFmtId="0" fontId="0" fillId="3" borderId="2" xfId="0" applyFill="1" applyBorder="1" applyProtection="1">
      <alignment vertical="center"/>
    </xf>
    <xf numFmtId="2" fontId="0" fillId="2" borderId="0" xfId="0" applyNumberFormat="1" applyFill="1" applyAlignment="1">
      <alignment horizontal="right" vertical="center"/>
    </xf>
    <xf numFmtId="0" fontId="9" fillId="0" borderId="0" xfId="2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Protection="1">
      <alignment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9" fontId="0" fillId="5" borderId="0" xfId="1" applyNumberFormat="1" applyFont="1" applyFill="1">
      <alignment vertical="center"/>
    </xf>
    <xf numFmtId="177" fontId="0" fillId="6" borderId="0" xfId="0" applyNumberFormat="1" applyFill="1" applyAlignment="1">
      <alignment horizontal="center" vertical="center"/>
    </xf>
    <xf numFmtId="178" fontId="0" fillId="6" borderId="0" xfId="0" applyNumberFormat="1" applyFill="1">
      <alignment vertical="center"/>
    </xf>
    <xf numFmtId="0" fontId="5" fillId="3" borderId="7" xfId="0" applyFont="1" applyFill="1" applyBorder="1" applyAlignment="1">
      <alignment horizontal="left" vertical="center"/>
    </xf>
    <xf numFmtId="2" fontId="0" fillId="0" borderId="0" xfId="0" applyNumberFormat="1" applyFill="1">
      <alignment vertical="center"/>
    </xf>
    <xf numFmtId="180" fontId="0" fillId="5" borderId="0" xfId="0" applyNumberForma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6" fillId="7" borderId="0" xfId="0" applyFont="1" applyFill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80" fontId="3" fillId="3" borderId="6" xfId="0" applyNumberFormat="1" applyFont="1" applyFill="1" applyBorder="1" applyAlignment="1">
      <alignment horizontal="center" vertical="center"/>
    </xf>
    <xf numFmtId="180" fontId="3" fillId="3" borderId="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6" fillId="8" borderId="0" xfId="0" applyFont="1" applyFill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"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'結果入力（男性）'!$P$9</c:f>
              <c:strCache>
                <c:ptCount val="1"/>
                <c:pt idx="0">
                  <c:v>種目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'結果入力（男性）'!$P$10:$P$15</c:f>
              <c:strCache>
                <c:ptCount val="6"/>
                <c:pt idx="0">
                  <c:v>握　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開眼片足立ち</c:v>
                </c:pt>
                <c:pt idx="4">
                  <c:v>10ｍ障害物歩行</c:v>
                </c:pt>
                <c:pt idx="5">
                  <c:v>6分間歩行</c:v>
                </c:pt>
              </c:strCache>
            </c:strRef>
          </c:cat>
          <c:val>
            <c:numRef>
              <c:f>'結果入力（男性）'!$Q$10:$Q$15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D-428B-8AB2-3733C1C3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278640"/>
        <c:axId val="590277656"/>
      </c:radarChart>
      <c:catAx>
        <c:axId val="59027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590277656"/>
        <c:crosses val="autoZero"/>
        <c:auto val="1"/>
        <c:lblAlgn val="ctr"/>
        <c:lblOffset val="100"/>
        <c:noMultiLvlLbl val="0"/>
      </c:catAx>
      <c:valAx>
        <c:axId val="59027765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590278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'結果入力（女性）'!$P$9</c:f>
              <c:strCache>
                <c:ptCount val="1"/>
                <c:pt idx="0">
                  <c:v>種目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'結果入力（女性）'!$P$10:$P$15</c:f>
              <c:strCache>
                <c:ptCount val="6"/>
                <c:pt idx="0">
                  <c:v>握　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開眼片足立ち</c:v>
                </c:pt>
                <c:pt idx="4">
                  <c:v>10ｍ障害物歩行</c:v>
                </c:pt>
                <c:pt idx="5">
                  <c:v>6分間歩行</c:v>
                </c:pt>
              </c:strCache>
            </c:strRef>
          </c:cat>
          <c:val>
            <c:numRef>
              <c:f>'結果入力（女性）'!$Q$10:$Q$15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6-4B5A-8421-A28EC969D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278640"/>
        <c:axId val="590277656"/>
      </c:radarChart>
      <c:catAx>
        <c:axId val="59027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590277656"/>
        <c:crosses val="autoZero"/>
        <c:auto val="1"/>
        <c:lblAlgn val="ctr"/>
        <c:lblOffset val="100"/>
        <c:noMultiLvlLbl val="0"/>
      </c:catAx>
      <c:valAx>
        <c:axId val="59027765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590278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17</xdr:row>
      <xdr:rowOff>104775</xdr:rowOff>
    </xdr:from>
    <xdr:to>
      <xdr:col>14</xdr:col>
      <xdr:colOff>409575</xdr:colOff>
      <xdr:row>27</xdr:row>
      <xdr:rowOff>247650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418770-C08C-D32B-6D9B-9FB9061CB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66675</xdr:colOff>
      <xdr:row>27</xdr:row>
      <xdr:rowOff>187325</xdr:rowOff>
    </xdr:from>
    <xdr:to>
      <xdr:col>14</xdr:col>
      <xdr:colOff>492075</xdr:colOff>
      <xdr:row>31</xdr:row>
      <xdr:rowOff>6850</xdr:rowOff>
    </xdr:to>
    <xdr:pic>
      <xdr:nvPicPr>
        <xdr:cNvPr id="4" name="図 3" descr="握力測定のイラスト（男の子）">
          <a:extLst>
            <a:ext uri="{FF2B5EF4-FFF2-40B4-BE49-F238E27FC236}">
              <a16:creationId xmlns:a16="http://schemas.microsoft.com/office/drawing/2014/main" id="{1E0F1D49-7DBD-C95B-0802-6C7C5C97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067300" y="9902825"/>
          <a:ext cx="917525" cy="108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17</xdr:row>
      <xdr:rowOff>104775</xdr:rowOff>
    </xdr:from>
    <xdr:to>
      <xdr:col>14</xdr:col>
      <xdr:colOff>409575</xdr:colOff>
      <xdr:row>27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6D089-6079-4308-8A73-192DC9E8D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66675</xdr:colOff>
      <xdr:row>27</xdr:row>
      <xdr:rowOff>180975</xdr:rowOff>
    </xdr:from>
    <xdr:to>
      <xdr:col>14</xdr:col>
      <xdr:colOff>492075</xdr:colOff>
      <xdr:row>31</xdr:row>
      <xdr:rowOff>3675</xdr:rowOff>
    </xdr:to>
    <xdr:pic>
      <xdr:nvPicPr>
        <xdr:cNvPr id="4" name="図 3" descr="握力測定のイラスト（女の子）">
          <a:extLst>
            <a:ext uri="{FF2B5EF4-FFF2-40B4-BE49-F238E27FC236}">
              <a16:creationId xmlns:a16="http://schemas.microsoft.com/office/drawing/2014/main" id="{FC154ADD-6EF3-44D7-B4DF-E519B27AC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067300" y="9896475"/>
          <a:ext cx="917525" cy="109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-stat.go.jp/stat-search/files?page=1&amp;layout=datalist&amp;toukei=00402102&amp;tstat=000001088875&amp;cycle=0&amp;tclass1=000001158371&amp;tclass2val=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7818-916F-410F-8E2F-7ABA5A36BBBB}">
  <sheetPr>
    <tabColor rgb="FF66FFFF"/>
    <pageSetUpPr fitToPage="1"/>
  </sheetPr>
  <dimension ref="A1:S34"/>
  <sheetViews>
    <sheetView tabSelected="1" zoomScaleNormal="100" workbookViewId="0">
      <selection activeCell="D4" sqref="D4"/>
    </sheetView>
  </sheetViews>
  <sheetFormatPr defaultRowHeight="18.75" x14ac:dyDescent="0.45"/>
  <cols>
    <col min="1" max="4" width="5.77734375" customWidth="1"/>
    <col min="5" max="12" width="3.77734375" customWidth="1"/>
    <col min="13" max="15" width="5.77734375" customWidth="1"/>
    <col min="16" max="16" width="15.5546875" bestFit="1" customWidth="1"/>
    <col min="17" max="24" width="5.77734375" customWidth="1"/>
  </cols>
  <sheetData>
    <row r="1" spans="1:19" ht="110.1" customHeight="1" x14ac:dyDescent="0.45">
      <c r="A1" s="66" t="s">
        <v>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37" t="s">
        <v>53</v>
      </c>
    </row>
    <row r="2" spans="1:19" ht="30" customHeight="1" x14ac:dyDescent="0.4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9" ht="24.95" customHeight="1" x14ac:dyDescent="0.4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9" ht="24.95" customHeight="1" x14ac:dyDescent="0.45">
      <c r="A4" s="24"/>
      <c r="B4" s="111" t="s">
        <v>32</v>
      </c>
      <c r="C4" s="111"/>
      <c r="D4" s="49"/>
      <c r="E4" s="25" t="s">
        <v>31</v>
      </c>
      <c r="F4" s="49"/>
      <c r="G4" s="25" t="s">
        <v>30</v>
      </c>
      <c r="H4" s="49"/>
      <c r="I4" s="25" t="s">
        <v>29</v>
      </c>
      <c r="J4" s="24"/>
      <c r="K4" s="24"/>
      <c r="L4" s="24"/>
      <c r="M4" s="24"/>
      <c r="N4" s="24"/>
      <c r="O4" s="24"/>
    </row>
    <row r="5" spans="1:19" ht="24.95" customHeight="1" x14ac:dyDescent="0.45">
      <c r="A5" s="24"/>
      <c r="B5" s="68" t="s">
        <v>18</v>
      </c>
      <c r="C5" s="68"/>
      <c r="D5" s="68"/>
      <c r="E5" s="108"/>
      <c r="F5" s="108"/>
      <c r="G5" s="108"/>
      <c r="H5" s="108"/>
      <c r="I5" s="108"/>
      <c r="J5" s="24"/>
      <c r="K5" s="24"/>
      <c r="L5" s="24"/>
      <c r="M5" s="24"/>
      <c r="N5" s="24"/>
      <c r="O5" s="24"/>
    </row>
    <row r="6" spans="1:19" ht="24.95" customHeight="1" x14ac:dyDescent="0.45">
      <c r="A6" s="24"/>
      <c r="B6" s="25"/>
      <c r="C6" s="25"/>
      <c r="D6" s="25"/>
      <c r="E6" s="25"/>
      <c r="F6" s="25"/>
      <c r="G6" s="25"/>
      <c r="H6" s="25"/>
      <c r="I6" s="24"/>
      <c r="J6" s="24"/>
      <c r="K6" s="24"/>
      <c r="L6" s="24"/>
      <c r="M6" s="24"/>
      <c r="N6" s="24"/>
      <c r="O6" s="24"/>
    </row>
    <row r="7" spans="1:19" ht="24.95" customHeight="1" x14ac:dyDescent="0.45">
      <c r="A7" s="24"/>
      <c r="B7" s="69" t="s">
        <v>22</v>
      </c>
      <c r="C7" s="70"/>
      <c r="D7" s="70"/>
      <c r="E7" s="70"/>
      <c r="F7" s="70"/>
      <c r="G7" s="70"/>
      <c r="H7" s="71"/>
      <c r="I7" s="69" t="s">
        <v>12</v>
      </c>
      <c r="J7" s="70"/>
      <c r="K7" s="70"/>
      <c r="L7" s="71"/>
      <c r="M7" s="69" t="s">
        <v>13</v>
      </c>
      <c r="N7" s="71"/>
      <c r="O7" s="13"/>
    </row>
    <row r="8" spans="1:19" ht="24.95" customHeight="1" x14ac:dyDescent="0.45">
      <c r="A8" s="24"/>
      <c r="B8" s="77" t="s">
        <v>19</v>
      </c>
      <c r="C8" s="78"/>
      <c r="D8" s="79"/>
      <c r="E8" s="80"/>
      <c r="F8" s="80"/>
      <c r="G8" s="6" t="s">
        <v>6</v>
      </c>
      <c r="H8" s="7"/>
      <c r="I8" s="93"/>
      <c r="J8" s="94"/>
      <c r="K8" s="94"/>
      <c r="L8" s="95"/>
      <c r="M8" s="93"/>
      <c r="N8" s="95"/>
      <c r="O8" s="13"/>
    </row>
    <row r="9" spans="1:19" ht="24.95" customHeight="1" x14ac:dyDescent="0.45">
      <c r="A9" s="24"/>
      <c r="B9" s="75" t="s">
        <v>20</v>
      </c>
      <c r="C9" s="68"/>
      <c r="D9" s="76"/>
      <c r="E9" s="81" t="s">
        <v>25</v>
      </c>
      <c r="F9" s="81"/>
      <c r="G9" s="8"/>
      <c r="H9" s="9"/>
      <c r="I9" s="96"/>
      <c r="J9" s="97"/>
      <c r="K9" s="97"/>
      <c r="L9" s="98"/>
      <c r="M9" s="96"/>
      <c r="N9" s="98"/>
      <c r="O9" s="13"/>
      <c r="P9" s="27" t="s">
        <v>17</v>
      </c>
      <c r="Q9" s="30" t="s">
        <v>16</v>
      </c>
    </row>
    <row r="10" spans="1:19" ht="24.95" customHeight="1" x14ac:dyDescent="0.45">
      <c r="A10" s="24"/>
      <c r="B10" s="72" t="s">
        <v>21</v>
      </c>
      <c r="C10" s="73"/>
      <c r="D10" s="74"/>
      <c r="E10" s="82" t="s">
        <v>52</v>
      </c>
      <c r="F10" s="82"/>
      <c r="G10" s="10" t="s">
        <v>7</v>
      </c>
      <c r="H10" s="11"/>
      <c r="I10" s="105" t="str">
        <f>IFERROR(VLOOKUP($E$8,年齢別テスト結果!$A3:C$17,MATCH($E$9,年齢別テスト結果!A$2:C$2,0),FALSE)&amp;"","")</f>
        <v/>
      </c>
      <c r="J10" s="106"/>
      <c r="K10" s="10" t="s">
        <v>7</v>
      </c>
      <c r="L10" s="11"/>
      <c r="M10" s="101">
        <f>IFERROR(VLOOKUP(VLOOKUP($E10,項目別得点表!$A$1:$F$11,MATCH('結果入力（男性）'!$B10,項目別得点表!$A$1:$F$1,0),TRUE),項目別得点表!$A$1:$F$11,6,FALSE)&amp;"",0)</f>
        <v>0</v>
      </c>
      <c r="N10" s="102"/>
      <c r="O10" s="21"/>
      <c r="P10" s="31" t="s">
        <v>21</v>
      </c>
      <c r="Q10" s="15">
        <f>VALUE(M10)</f>
        <v>0</v>
      </c>
    </row>
    <row r="11" spans="1:19" ht="24.95" customHeight="1" x14ac:dyDescent="0.45">
      <c r="A11" s="24"/>
      <c r="B11" s="72" t="s">
        <v>2</v>
      </c>
      <c r="C11" s="73"/>
      <c r="D11" s="74"/>
      <c r="E11" s="82" t="s">
        <v>52</v>
      </c>
      <c r="F11" s="82"/>
      <c r="G11" s="10" t="s">
        <v>8</v>
      </c>
      <c r="H11" s="11"/>
      <c r="I11" s="105" t="str">
        <f>IFERROR(VLOOKUP($E$8,年齢別テスト結果!D$3:F$17,MATCH($E$9,年齢別テスト結果!D$2:F$2,0),FALSE)&amp;"","")</f>
        <v/>
      </c>
      <c r="J11" s="106"/>
      <c r="K11" s="10" t="s">
        <v>8</v>
      </c>
      <c r="L11" s="11"/>
      <c r="M11" s="99">
        <f>IFERROR(VLOOKUP(VLOOKUP($E11,項目別得点表!$B$1:$F$11,MATCH('結果入力（男性）'!$B11,項目別得点表!$B$1:$F$1,0),TRUE),項目別得点表!$B$1:$F$11,5,FALSE)&amp;"",0)</f>
        <v>0</v>
      </c>
      <c r="N11" s="100"/>
      <c r="O11" s="21"/>
      <c r="P11" s="32" t="s">
        <v>2</v>
      </c>
      <c r="Q11" s="14">
        <f>VALUE(M11)</f>
        <v>0</v>
      </c>
    </row>
    <row r="12" spans="1:19" ht="24.95" customHeight="1" x14ac:dyDescent="0.45">
      <c r="A12" s="24"/>
      <c r="B12" s="72" t="s">
        <v>3</v>
      </c>
      <c r="C12" s="73"/>
      <c r="D12" s="74"/>
      <c r="E12" s="82" t="s">
        <v>52</v>
      </c>
      <c r="F12" s="82"/>
      <c r="G12" s="10" t="s">
        <v>9</v>
      </c>
      <c r="H12" s="11"/>
      <c r="I12" s="105" t="str">
        <f>IFERROR(VLOOKUP($E$8,年齢別テスト結果!G$3:I$17,MATCH($E$9,年齢別テスト結果!G$2:I$2,0),FALSE)&amp;"","")</f>
        <v/>
      </c>
      <c r="J12" s="106"/>
      <c r="K12" s="10" t="s">
        <v>9</v>
      </c>
      <c r="L12" s="11"/>
      <c r="M12" s="99">
        <f>IFERROR(VLOOKUP(VLOOKUP($E12,項目別得点表!$C$1:$F$11,MATCH('結果入力（男性）'!$B12,項目別得点表!$C$1:$F$1,0),TRUE),項目別得点表!$C$1:$F$11,4,FALSE)&amp;"",0)</f>
        <v>0</v>
      </c>
      <c r="N12" s="100"/>
      <c r="O12" s="21"/>
      <c r="P12" s="32" t="s">
        <v>3</v>
      </c>
      <c r="Q12" s="14">
        <f>VALUE(M12)</f>
        <v>0</v>
      </c>
    </row>
    <row r="13" spans="1:19" ht="24.95" customHeight="1" x14ac:dyDescent="0.45">
      <c r="A13" s="24"/>
      <c r="B13" s="72" t="s">
        <v>41</v>
      </c>
      <c r="C13" s="73"/>
      <c r="D13" s="74"/>
      <c r="E13" s="82" t="s">
        <v>52</v>
      </c>
      <c r="F13" s="82"/>
      <c r="G13" s="10" t="s">
        <v>5</v>
      </c>
      <c r="H13" s="11"/>
      <c r="I13" s="105" t="str">
        <f>IFERROR(VLOOKUP($E$8,年齢別テスト結果!J$3:L$17,MATCH($E$9,年齢別テスト結果!J$2:L$2,0),FALSE)&amp;"","")</f>
        <v/>
      </c>
      <c r="J13" s="106"/>
      <c r="K13" s="10" t="s">
        <v>5</v>
      </c>
      <c r="L13" s="11"/>
      <c r="M13" s="99">
        <f>IFERROR(VLOOKUP(VLOOKUP($E13,項目別得点表!$D$1:$F$11,MATCH('結果入力（男性）'!$B13,項目別得点表!$D$1:$F$1,0),TRUE),項目別得点表!$D$1:$F$11,3,FALSE)&amp;"",0)</f>
        <v>0</v>
      </c>
      <c r="N13" s="100"/>
      <c r="O13" s="21"/>
      <c r="P13" s="32" t="s">
        <v>44</v>
      </c>
      <c r="Q13" s="14">
        <f>VALUE(M13)</f>
        <v>0</v>
      </c>
    </row>
    <row r="14" spans="1:19" ht="24.95" customHeight="1" x14ac:dyDescent="0.45">
      <c r="A14" s="24"/>
      <c r="B14" s="72" t="s">
        <v>42</v>
      </c>
      <c r="C14" s="73"/>
      <c r="D14" s="74"/>
      <c r="E14" s="82" t="s">
        <v>52</v>
      </c>
      <c r="F14" s="82"/>
      <c r="G14" s="10" t="s">
        <v>5</v>
      </c>
      <c r="H14" s="11"/>
      <c r="I14" s="105" t="str">
        <f>IFERROR(VLOOKUP($E$8,年齢別テスト結果!M$3:O$17,MATCH($E$9,年齢別テスト結果!M$2:O$2,0),FALSE)&amp;"","")</f>
        <v/>
      </c>
      <c r="J14" s="106"/>
      <c r="K14" s="10" t="s">
        <v>5</v>
      </c>
      <c r="L14" s="11"/>
      <c r="M14" s="99">
        <f>IFERROR(VLOOKUP(VLOOKUP(90-$E14,項目別得点表!$I$1:$J$11,1,TRUE),項目別得点表!$I$1:$J$11,2,FALSE)&amp;"",0)</f>
        <v>0</v>
      </c>
      <c r="N14" s="100"/>
      <c r="O14" s="22"/>
      <c r="P14" s="32" t="s">
        <v>45</v>
      </c>
      <c r="Q14" s="50">
        <f t="shared" ref="Q14:Q15" si="0">VALUE(M14)</f>
        <v>0</v>
      </c>
      <c r="R14" s="26"/>
      <c r="S14" s="23"/>
    </row>
    <row r="15" spans="1:19" ht="24.95" customHeight="1" x14ac:dyDescent="0.45">
      <c r="A15" s="24"/>
      <c r="B15" s="75" t="s">
        <v>43</v>
      </c>
      <c r="C15" s="68"/>
      <c r="D15" s="76"/>
      <c r="E15" s="107" t="s">
        <v>52</v>
      </c>
      <c r="F15" s="108"/>
      <c r="G15" s="8" t="s">
        <v>48</v>
      </c>
      <c r="H15" s="9"/>
      <c r="I15" s="109" t="str">
        <f>IFERROR(VLOOKUP($E$8,年齢別テスト結果!P$3:R$17,MATCH($E$9,年齢別テスト結果!P$2:R$2,0),FALSE)&amp;"","")</f>
        <v/>
      </c>
      <c r="J15" s="110"/>
      <c r="K15" s="56" t="s">
        <v>49</v>
      </c>
      <c r="L15" s="9"/>
      <c r="M15" s="103">
        <f>IFERROR(VLOOKUP(VLOOKUP(E15,項目別得点表!$E$1:$F$11,MATCH('結果入力（男性）'!$B15,項目別得点表!$E$1:$F$1,0),TRUE),項目別得点表!$E$1:$F$11,2,FALSE)&amp;"",0)</f>
        <v>0</v>
      </c>
      <c r="N15" s="104"/>
      <c r="O15" s="22"/>
      <c r="P15" s="29" t="s">
        <v>43</v>
      </c>
      <c r="Q15" s="29">
        <f t="shared" si="0"/>
        <v>0</v>
      </c>
      <c r="R15" s="26"/>
      <c r="S15" s="23"/>
    </row>
    <row r="16" spans="1:19" ht="24.95" customHeight="1" x14ac:dyDescent="0.45">
      <c r="A16" s="24"/>
      <c r="B16" s="24"/>
      <c r="C16" s="24"/>
      <c r="D16" s="24"/>
      <c r="E16" s="24"/>
      <c r="F16" s="24"/>
      <c r="G16" s="24"/>
      <c r="H16" s="24"/>
      <c r="I16" s="59" t="s">
        <v>38</v>
      </c>
      <c r="J16" s="60"/>
      <c r="K16" s="60"/>
      <c r="L16" s="60"/>
      <c r="M16" s="61">
        <f>VALUE(SUM(Q10:Q15))</f>
        <v>0</v>
      </c>
      <c r="N16" s="62"/>
      <c r="O16" s="22"/>
    </row>
    <row r="17" spans="1:15" ht="24.95" customHeight="1" x14ac:dyDescent="0.45">
      <c r="A17" s="24"/>
      <c r="B17" s="24"/>
      <c r="C17" s="24"/>
      <c r="D17" s="24"/>
      <c r="E17" s="24"/>
      <c r="F17" s="24"/>
      <c r="G17" s="24"/>
      <c r="H17" s="24"/>
      <c r="I17" s="63" t="s">
        <v>39</v>
      </c>
      <c r="J17" s="64"/>
      <c r="K17" s="64"/>
      <c r="L17" s="65"/>
      <c r="M17" s="61" t="str">
        <f>IFERROR(VLOOKUP(M16,総合評価基準表!$A$1:$P$61,MATCH($E$8,総合評価基準表!$A$1:$P$1,0),FALSE)&amp;"","-")</f>
        <v>-</v>
      </c>
      <c r="N17" s="62"/>
      <c r="O17" s="22"/>
    </row>
    <row r="18" spans="1:15" ht="24.95" customHeight="1" x14ac:dyDescent="0.4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2"/>
    </row>
    <row r="19" spans="1:15" ht="24.95" customHeight="1" x14ac:dyDescent="0.4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2"/>
    </row>
    <row r="20" spans="1:15" ht="24.95" customHeight="1" x14ac:dyDescent="0.4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2"/>
    </row>
    <row r="21" spans="1:15" ht="24.95" customHeight="1" x14ac:dyDescent="0.4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2"/>
    </row>
    <row r="22" spans="1:15" ht="24.95" customHeight="1" x14ac:dyDescent="0.4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2"/>
    </row>
    <row r="23" spans="1:15" ht="24.95" customHeight="1" x14ac:dyDescent="0.4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24.95" customHeight="1" x14ac:dyDescent="0.4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24.95" customHeight="1" x14ac:dyDescent="0.4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4.95" customHeight="1" x14ac:dyDescent="0.4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24.95" customHeight="1" x14ac:dyDescent="0.4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24.95" customHeight="1" x14ac:dyDescent="0.4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24.95" customHeight="1" x14ac:dyDescent="0.4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ht="24.95" customHeight="1" x14ac:dyDescent="0.4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 ht="24.95" customHeight="1" x14ac:dyDescent="0.45">
      <c r="A31" s="24" t="s">
        <v>28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ht="24.95" customHeight="1" x14ac:dyDescent="0.4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</row>
    <row r="33" spans="1:15" ht="24.95" customHeight="1" x14ac:dyDescent="0.4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</row>
    <row r="34" spans="1:15" ht="24.95" customHeight="1" x14ac:dyDescent="0.45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1"/>
    </row>
  </sheetData>
  <sheetProtection sheet="1" formatCells="0" formatColumns="0" formatRows="0" insertColumns="0" insertRows="0" insertHyperlinks="0" selectLockedCells="1"/>
  <dataConsolidate/>
  <mergeCells count="43">
    <mergeCell ref="I15:J15"/>
    <mergeCell ref="B4:C4"/>
    <mergeCell ref="E5:I5"/>
    <mergeCell ref="I13:J13"/>
    <mergeCell ref="B14:D14"/>
    <mergeCell ref="B13:D13"/>
    <mergeCell ref="B12:D12"/>
    <mergeCell ref="E11:F11"/>
    <mergeCell ref="E12:F12"/>
    <mergeCell ref="E13:F13"/>
    <mergeCell ref="E14:F14"/>
    <mergeCell ref="A32:O34"/>
    <mergeCell ref="A2:O2"/>
    <mergeCell ref="I8:L9"/>
    <mergeCell ref="M14:N14"/>
    <mergeCell ref="M7:N7"/>
    <mergeCell ref="M8:N9"/>
    <mergeCell ref="M10:N10"/>
    <mergeCell ref="M11:N11"/>
    <mergeCell ref="M12:N12"/>
    <mergeCell ref="M13:N13"/>
    <mergeCell ref="M15:N15"/>
    <mergeCell ref="I7:L7"/>
    <mergeCell ref="I10:J10"/>
    <mergeCell ref="I11:J11"/>
    <mergeCell ref="B11:D11"/>
    <mergeCell ref="I12:J12"/>
    <mergeCell ref="I16:L16"/>
    <mergeCell ref="M16:N16"/>
    <mergeCell ref="I17:L17"/>
    <mergeCell ref="M17:N17"/>
    <mergeCell ref="A1:O1"/>
    <mergeCell ref="B5:D5"/>
    <mergeCell ref="B7:H7"/>
    <mergeCell ref="B10:D10"/>
    <mergeCell ref="B9:D9"/>
    <mergeCell ref="B8:D8"/>
    <mergeCell ref="E8:F8"/>
    <mergeCell ref="E9:F9"/>
    <mergeCell ref="E10:F10"/>
    <mergeCell ref="B15:D15"/>
    <mergeCell ref="I14:J14"/>
    <mergeCell ref="E15:F15"/>
  </mergeCells>
  <phoneticPr fontId="1"/>
  <conditionalFormatting sqref="E8:F8 E10:F13 E5">
    <cfRule type="cellIs" dxfId="7" priority="4" operator="equal">
      <formula>""</formula>
    </cfRule>
  </conditionalFormatting>
  <conditionalFormatting sqref="D4 F4 H4">
    <cfRule type="cellIs" dxfId="6" priority="3" operator="equal">
      <formula>""</formula>
    </cfRule>
  </conditionalFormatting>
  <conditionalFormatting sqref="M17:N17">
    <cfRule type="cellIs" dxfId="5" priority="2" operator="equal">
      <formula>"A"</formula>
    </cfRule>
  </conditionalFormatting>
  <conditionalFormatting sqref="E14:F15">
    <cfRule type="cellIs" dxfId="4" priority="1" operator="equal">
      <formula>""</formula>
    </cfRule>
  </conditionalFormatting>
  <dataValidations count="4">
    <dataValidation type="list" allowBlank="1" showInputMessage="1" showErrorMessage="1" sqref="E8:F8" xr:uid="{06C42C0D-5E53-4890-BCDA-895FD20700FE}">
      <formula1>年齢</formula1>
    </dataValidation>
    <dataValidation type="list" allowBlank="1" showInputMessage="1" showErrorMessage="1" sqref="E9:F9" xr:uid="{9DF74E71-1ABC-4D37-BC97-74E10D6C8ED1}">
      <formula1>"男"</formula1>
    </dataValidation>
    <dataValidation type="list" allowBlank="1" showInputMessage="1" showErrorMessage="1" sqref="H4" xr:uid="{40421931-9C6B-4149-82A9-72349D533C7B}">
      <formula1>日</formula1>
    </dataValidation>
    <dataValidation type="list" allowBlank="1" showInputMessage="1" showErrorMessage="1" sqref="F4" xr:uid="{261473A9-D3D0-4022-A917-A72DC317225C}">
      <formula1>月</formula1>
    </dataValidation>
  </dataValidations>
  <printOptions horizontalCentered="1"/>
  <pageMargins left="1.1023622047244095" right="0.70866141732283472" top="0.74803149606299213" bottom="0.74803149606299213" header="0.31496062992125984" footer="0.31496062992125984"/>
  <pageSetup paperSize="9" scale="91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5D51-64CF-4310-90C2-EF2ACED082B4}">
  <sheetPr>
    <tabColor rgb="FFFF99FF"/>
  </sheetPr>
  <dimension ref="A1:Q34"/>
  <sheetViews>
    <sheetView zoomScaleNormal="100" workbookViewId="0">
      <selection activeCell="D4" sqref="D4"/>
    </sheetView>
  </sheetViews>
  <sheetFormatPr defaultRowHeight="18.75" x14ac:dyDescent="0.45"/>
  <cols>
    <col min="1" max="4" width="5.77734375" customWidth="1"/>
    <col min="5" max="12" width="3.77734375" customWidth="1"/>
    <col min="13" max="15" width="5.77734375" customWidth="1"/>
    <col min="16" max="16" width="15.5546875" bestFit="1" customWidth="1"/>
    <col min="17" max="24" width="5.77734375" customWidth="1"/>
  </cols>
  <sheetData>
    <row r="1" spans="1:17" ht="110.1" customHeight="1" x14ac:dyDescent="0.45">
      <c r="A1" s="66" t="s">
        <v>50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37" t="s">
        <v>53</v>
      </c>
    </row>
    <row r="2" spans="1:17" ht="30" customHeight="1" x14ac:dyDescent="0.45">
      <c r="A2" s="112" t="s">
        <v>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7" ht="24.95" customHeight="1" x14ac:dyDescent="0.4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7" ht="24.95" customHeight="1" x14ac:dyDescent="0.45">
      <c r="A4" s="24"/>
      <c r="B4" s="111" t="s">
        <v>32</v>
      </c>
      <c r="C4" s="111"/>
      <c r="D4" s="49"/>
      <c r="E4" s="25" t="s">
        <v>31</v>
      </c>
      <c r="F4" s="49"/>
      <c r="G4" s="25" t="s">
        <v>30</v>
      </c>
      <c r="H4" s="49"/>
      <c r="I4" s="25" t="s">
        <v>29</v>
      </c>
      <c r="J4" s="24"/>
      <c r="K4" s="24"/>
      <c r="L4" s="24"/>
      <c r="M4" s="24"/>
      <c r="N4" s="24"/>
      <c r="O4" s="24"/>
    </row>
    <row r="5" spans="1:17" ht="24.95" customHeight="1" x14ac:dyDescent="0.45">
      <c r="A5" s="24"/>
      <c r="B5" s="68" t="s">
        <v>18</v>
      </c>
      <c r="C5" s="68"/>
      <c r="D5" s="68"/>
      <c r="E5" s="108"/>
      <c r="F5" s="108"/>
      <c r="G5" s="108"/>
      <c r="H5" s="108"/>
      <c r="I5" s="108"/>
      <c r="J5" s="24"/>
      <c r="K5" s="24"/>
      <c r="L5" s="24"/>
      <c r="M5" s="24"/>
      <c r="N5" s="24"/>
      <c r="O5" s="24"/>
    </row>
    <row r="6" spans="1:17" ht="24.95" customHeight="1" x14ac:dyDescent="0.45">
      <c r="A6" s="24"/>
      <c r="B6" s="25"/>
      <c r="C6" s="25"/>
      <c r="D6" s="25"/>
      <c r="E6" s="25"/>
      <c r="F6" s="25"/>
      <c r="G6" s="25"/>
      <c r="H6" s="25"/>
      <c r="I6" s="24"/>
      <c r="J6" s="24"/>
      <c r="K6" s="24"/>
      <c r="L6" s="24"/>
      <c r="M6" s="24"/>
      <c r="N6" s="24"/>
      <c r="O6" s="24"/>
    </row>
    <row r="7" spans="1:17" ht="24.95" customHeight="1" x14ac:dyDescent="0.45">
      <c r="A7" s="24"/>
      <c r="B7" s="69" t="s">
        <v>22</v>
      </c>
      <c r="C7" s="70"/>
      <c r="D7" s="70"/>
      <c r="E7" s="70"/>
      <c r="F7" s="70"/>
      <c r="G7" s="70"/>
      <c r="H7" s="71"/>
      <c r="I7" s="69" t="s">
        <v>12</v>
      </c>
      <c r="J7" s="70"/>
      <c r="K7" s="70"/>
      <c r="L7" s="71"/>
      <c r="M7" s="69" t="s">
        <v>13</v>
      </c>
      <c r="N7" s="71"/>
      <c r="O7" s="28"/>
    </row>
    <row r="8" spans="1:17" ht="24.95" customHeight="1" x14ac:dyDescent="0.45">
      <c r="A8" s="24"/>
      <c r="B8" s="77" t="s">
        <v>19</v>
      </c>
      <c r="C8" s="78"/>
      <c r="D8" s="79"/>
      <c r="E8" s="80"/>
      <c r="F8" s="80"/>
      <c r="G8" s="43" t="s">
        <v>6</v>
      </c>
      <c r="H8" s="40"/>
      <c r="I8" s="93"/>
      <c r="J8" s="94"/>
      <c r="K8" s="94"/>
      <c r="L8" s="95"/>
      <c r="M8" s="93"/>
      <c r="N8" s="95"/>
      <c r="O8" s="28"/>
    </row>
    <row r="9" spans="1:17" ht="24.95" customHeight="1" x14ac:dyDescent="0.45">
      <c r="A9" s="24"/>
      <c r="B9" s="75" t="s">
        <v>20</v>
      </c>
      <c r="C9" s="68"/>
      <c r="D9" s="76"/>
      <c r="E9" s="113" t="s">
        <v>23</v>
      </c>
      <c r="F9" s="113"/>
      <c r="G9" s="42"/>
      <c r="H9" s="41"/>
      <c r="I9" s="96"/>
      <c r="J9" s="97"/>
      <c r="K9" s="97"/>
      <c r="L9" s="98"/>
      <c r="M9" s="96"/>
      <c r="N9" s="98"/>
      <c r="O9" s="28"/>
      <c r="P9" s="27" t="s">
        <v>17</v>
      </c>
      <c r="Q9" s="30" t="s">
        <v>13</v>
      </c>
    </row>
    <row r="10" spans="1:17" ht="24.95" customHeight="1" x14ac:dyDescent="0.45">
      <c r="A10" s="24"/>
      <c r="B10" s="72" t="s">
        <v>21</v>
      </c>
      <c r="C10" s="73"/>
      <c r="D10" s="74"/>
      <c r="E10" s="82" t="s">
        <v>54</v>
      </c>
      <c r="F10" s="82"/>
      <c r="G10" s="38" t="s">
        <v>7</v>
      </c>
      <c r="H10" s="39"/>
      <c r="I10" s="105" t="str">
        <f>IFERROR(VLOOKUP($E$8,年齢別テスト結果!$A3:C$17,MATCH($E$9,年齢別テスト結果!A$2:C$2,0),FALSE)&amp;"","")</f>
        <v/>
      </c>
      <c r="J10" s="106"/>
      <c r="K10" s="10" t="s">
        <v>7</v>
      </c>
      <c r="L10" s="11"/>
      <c r="M10" s="101">
        <f>IFERROR(VLOOKUP(VLOOKUP($E10,項目別得点表!$A$13:$F$23,MATCH('結果入力（女性）'!$B10,項目別得点表!$A$13:$F$13,0),TRUE),項目別得点表!$A$13:$F$23,6,FALSE)&amp;"",0)</f>
        <v>0</v>
      </c>
      <c r="N10" s="102"/>
      <c r="O10" s="21"/>
      <c r="P10" s="31" t="s">
        <v>21</v>
      </c>
      <c r="Q10" s="34">
        <f>VALUE(M10)</f>
        <v>0</v>
      </c>
    </row>
    <row r="11" spans="1:17" ht="24.95" customHeight="1" x14ac:dyDescent="0.45">
      <c r="A11" s="24"/>
      <c r="B11" s="72" t="s">
        <v>2</v>
      </c>
      <c r="C11" s="73"/>
      <c r="D11" s="74"/>
      <c r="E11" s="82" t="s">
        <v>54</v>
      </c>
      <c r="F11" s="82"/>
      <c r="G11" s="38" t="s">
        <v>8</v>
      </c>
      <c r="H11" s="39"/>
      <c r="I11" s="105" t="str">
        <f>IFERROR(VLOOKUP($E$8,年齢別テスト結果!D$3:F$17,MATCH($E$9,年齢別テスト結果!D$2:F$2,0),FALSE)&amp;"","")</f>
        <v/>
      </c>
      <c r="J11" s="106"/>
      <c r="K11" s="10" t="s">
        <v>8</v>
      </c>
      <c r="L11" s="11"/>
      <c r="M11" s="99">
        <f>IFERROR(VLOOKUP(VLOOKUP($E11,項目別得点表!$B$13:$F$23,MATCH('結果入力（女性）'!$B11,項目別得点表!$B$13:$F$13,0),TRUE),項目別得点表!$B$13:$F$23,5,FALSE)&amp;"",0)</f>
        <v>0</v>
      </c>
      <c r="N11" s="100"/>
      <c r="O11" s="21"/>
      <c r="P11" s="32" t="s">
        <v>2</v>
      </c>
      <c r="Q11" s="33">
        <f>VALUE(M11)</f>
        <v>0</v>
      </c>
    </row>
    <row r="12" spans="1:17" ht="24.95" customHeight="1" x14ac:dyDescent="0.45">
      <c r="A12" s="24"/>
      <c r="B12" s="72" t="s">
        <v>3</v>
      </c>
      <c r="C12" s="73"/>
      <c r="D12" s="74"/>
      <c r="E12" s="82" t="s">
        <v>54</v>
      </c>
      <c r="F12" s="82"/>
      <c r="G12" s="38" t="s">
        <v>9</v>
      </c>
      <c r="H12" s="39"/>
      <c r="I12" s="105" t="str">
        <f>IFERROR(VLOOKUP($E$8,年齢別テスト結果!G$3:I$17,MATCH($E$9,年齢別テスト結果!G$2:I$2,0),FALSE)&amp;"","")</f>
        <v/>
      </c>
      <c r="J12" s="106"/>
      <c r="K12" s="10" t="s">
        <v>9</v>
      </c>
      <c r="L12" s="11"/>
      <c r="M12" s="99">
        <f>IFERROR(VLOOKUP(VLOOKUP($E12,項目別得点表!$C$13:$F$23,MATCH('結果入力（女性）'!$B12,項目別得点表!$C$13:$F$13,0),TRUE),項目別得点表!$C$13:$F$23,4,FALSE)&amp;"",0)</f>
        <v>0</v>
      </c>
      <c r="N12" s="100"/>
      <c r="O12" s="21"/>
      <c r="P12" s="32" t="s">
        <v>3</v>
      </c>
      <c r="Q12" s="33">
        <f>VALUE(M12)</f>
        <v>0</v>
      </c>
    </row>
    <row r="13" spans="1:17" ht="24.95" customHeight="1" x14ac:dyDescent="0.45">
      <c r="A13" s="24"/>
      <c r="B13" s="72" t="s">
        <v>41</v>
      </c>
      <c r="C13" s="73"/>
      <c r="D13" s="74"/>
      <c r="E13" s="82" t="s">
        <v>54</v>
      </c>
      <c r="F13" s="82"/>
      <c r="G13" s="38" t="s">
        <v>5</v>
      </c>
      <c r="H13" s="39"/>
      <c r="I13" s="105" t="str">
        <f>IFERROR(VLOOKUP($E$8,年齢別テスト結果!J$3:L$17,MATCH($E$9,年齢別テスト結果!J$2:L$2,0),FALSE)&amp;"","")</f>
        <v/>
      </c>
      <c r="J13" s="106"/>
      <c r="K13" s="10" t="s">
        <v>5</v>
      </c>
      <c r="L13" s="11"/>
      <c r="M13" s="99">
        <f>IFERROR(VLOOKUP(VLOOKUP($E13,項目別得点表!$D$13:$F$23,MATCH('結果入力（女性）'!$B13,項目別得点表!$D$1:$F$1,0),TRUE),項目別得点表!$D$13:$F$23,3,FALSE)&amp;"",0)</f>
        <v>0</v>
      </c>
      <c r="N13" s="100"/>
      <c r="O13" s="21"/>
      <c r="P13" s="32" t="s">
        <v>44</v>
      </c>
      <c r="Q13" s="33">
        <f>VALUE(M13)</f>
        <v>0</v>
      </c>
    </row>
    <row r="14" spans="1:17" ht="24.95" customHeight="1" x14ac:dyDescent="0.45">
      <c r="A14" s="24"/>
      <c r="B14" s="72" t="s">
        <v>42</v>
      </c>
      <c r="C14" s="73"/>
      <c r="D14" s="74"/>
      <c r="E14" s="82" t="s">
        <v>54</v>
      </c>
      <c r="F14" s="82"/>
      <c r="G14" s="38" t="s">
        <v>5</v>
      </c>
      <c r="H14" s="39"/>
      <c r="I14" s="105" t="str">
        <f>IFERROR(VLOOKUP($E$8,年齢別テスト結果!M$3:O$17,MATCH($E$9,年齢別テスト結果!M$2:O$2,0),FALSE)&amp;"","")</f>
        <v/>
      </c>
      <c r="J14" s="106"/>
      <c r="K14" s="10" t="s">
        <v>5</v>
      </c>
      <c r="L14" s="11"/>
      <c r="M14" s="114">
        <f>IFERROR(VLOOKUP(VLOOKUP(90-E14,項目別得点表!$I$14:$J$23,1,TRUE),項目別得点表!$I$14:$J$23,2,FALSE)&amp;"",0)</f>
        <v>0</v>
      </c>
      <c r="N14" s="115"/>
      <c r="O14" s="22"/>
      <c r="P14" s="32" t="s">
        <v>45</v>
      </c>
      <c r="Q14" s="50">
        <f t="shared" ref="Q14:Q15" si="0">VALUE(M14)</f>
        <v>0</v>
      </c>
    </row>
    <row r="15" spans="1:17" ht="24.95" customHeight="1" x14ac:dyDescent="0.45">
      <c r="A15" s="24"/>
      <c r="B15" s="75" t="s">
        <v>43</v>
      </c>
      <c r="C15" s="68"/>
      <c r="D15" s="76"/>
      <c r="E15" s="107" t="s">
        <v>54</v>
      </c>
      <c r="F15" s="108"/>
      <c r="G15" s="42" t="s">
        <v>48</v>
      </c>
      <c r="H15" s="41"/>
      <c r="I15" s="105" t="str">
        <f>IFERROR(VLOOKUP($E$8,年齢別テスト結果!P$3:R$17,MATCH($E$9,年齢別テスト結果!P$2:R$2,0),FALSE)&amp;"","")</f>
        <v/>
      </c>
      <c r="J15" s="106"/>
      <c r="K15" s="10" t="s">
        <v>48</v>
      </c>
      <c r="L15" s="11"/>
      <c r="M15" s="99">
        <f>IFERROR(VLOOKUP(VLOOKUP($E15,項目別得点表!$E$13:$F$23,MATCH('結果入力（女性）'!$B15,項目別得点表!$E$13:$F$13,0),TRUE),項目別得点表!$E$13:$F$23,2,FALSE)&amp;"",0)</f>
        <v>0</v>
      </c>
      <c r="N15" s="100"/>
      <c r="O15" s="22"/>
      <c r="P15" s="29" t="s">
        <v>43</v>
      </c>
      <c r="Q15" s="29">
        <f t="shared" si="0"/>
        <v>0</v>
      </c>
    </row>
    <row r="16" spans="1:17" ht="24.95" customHeight="1" x14ac:dyDescent="0.45">
      <c r="A16" s="24"/>
      <c r="B16" s="24"/>
      <c r="C16" s="24"/>
      <c r="D16" s="24"/>
      <c r="E16" s="24"/>
      <c r="F16" s="24"/>
      <c r="G16" s="24"/>
      <c r="H16" s="24"/>
      <c r="I16" s="63" t="s">
        <v>38</v>
      </c>
      <c r="J16" s="64"/>
      <c r="K16" s="64"/>
      <c r="L16" s="64"/>
      <c r="M16" s="61">
        <f>VALUE(SUM(Q10:Q15))</f>
        <v>0</v>
      </c>
      <c r="N16" s="62"/>
      <c r="O16" s="22"/>
    </row>
    <row r="17" spans="1:15" ht="24.95" customHeight="1" x14ac:dyDescent="0.45">
      <c r="A17" s="24"/>
      <c r="B17" s="24"/>
      <c r="C17" s="24"/>
      <c r="D17" s="24"/>
      <c r="E17" s="24"/>
      <c r="F17" s="24"/>
      <c r="G17" s="24"/>
      <c r="H17" s="24"/>
      <c r="I17" s="63" t="s">
        <v>39</v>
      </c>
      <c r="J17" s="64"/>
      <c r="K17" s="64"/>
      <c r="L17" s="65"/>
      <c r="M17" s="116" t="str">
        <f>IFERROR(VLOOKUP(M16,総合評価基準表!$A$1:$P$61,MATCH($E$8,総合評価基準表!$A$1:$P$1,0),FALSE)&amp;"","-")</f>
        <v>-</v>
      </c>
      <c r="N17" s="117"/>
      <c r="O17" s="22"/>
    </row>
    <row r="18" spans="1:15" ht="24.95" customHeight="1" x14ac:dyDescent="0.4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2"/>
    </row>
    <row r="19" spans="1:15" ht="24.95" customHeight="1" x14ac:dyDescent="0.4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2"/>
    </row>
    <row r="20" spans="1:15" ht="24.95" customHeight="1" x14ac:dyDescent="0.4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2"/>
    </row>
    <row r="21" spans="1:15" ht="24.95" customHeight="1" x14ac:dyDescent="0.4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2"/>
    </row>
    <row r="22" spans="1:15" ht="24.95" customHeight="1" x14ac:dyDescent="0.4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2"/>
    </row>
    <row r="23" spans="1:15" ht="24.95" customHeight="1" x14ac:dyDescent="0.4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24.95" customHeight="1" x14ac:dyDescent="0.4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24.95" customHeight="1" x14ac:dyDescent="0.4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4.95" customHeight="1" x14ac:dyDescent="0.4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24.95" customHeight="1" x14ac:dyDescent="0.4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24.95" customHeight="1" x14ac:dyDescent="0.4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24.95" customHeight="1" x14ac:dyDescent="0.4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ht="24.95" customHeight="1" x14ac:dyDescent="0.4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 ht="24.95" customHeight="1" x14ac:dyDescent="0.45">
      <c r="A31" s="24" t="s">
        <v>28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ht="24.95" customHeight="1" x14ac:dyDescent="0.4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</row>
    <row r="33" spans="1:15" ht="24.95" customHeight="1" x14ac:dyDescent="0.4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</row>
    <row r="34" spans="1:15" ht="24.95" customHeight="1" x14ac:dyDescent="0.45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1"/>
    </row>
  </sheetData>
  <sheetProtection sheet="1" formatCells="0" formatColumns="0" formatRows="0" insertColumns="0" insertRows="0" insertHyperlinks="0" selectLockedCells="1"/>
  <mergeCells count="43">
    <mergeCell ref="A32:O34"/>
    <mergeCell ref="M16:N16"/>
    <mergeCell ref="I16:L16"/>
    <mergeCell ref="I17:L17"/>
    <mergeCell ref="M17:N17"/>
    <mergeCell ref="B14:D14"/>
    <mergeCell ref="M14:N14"/>
    <mergeCell ref="B15:D15"/>
    <mergeCell ref="E15:F15"/>
    <mergeCell ref="I15:J15"/>
    <mergeCell ref="M15:N15"/>
    <mergeCell ref="E14:F14"/>
    <mergeCell ref="I14:J14"/>
    <mergeCell ref="B12:D12"/>
    <mergeCell ref="E12:F12"/>
    <mergeCell ref="I12:J12"/>
    <mergeCell ref="M12:N12"/>
    <mergeCell ref="B13:D13"/>
    <mergeCell ref="E13:F13"/>
    <mergeCell ref="I13:J13"/>
    <mergeCell ref="M13:N13"/>
    <mergeCell ref="B10:D10"/>
    <mergeCell ref="E10:F10"/>
    <mergeCell ref="I10:J10"/>
    <mergeCell ref="M10:N10"/>
    <mergeCell ref="B11:D11"/>
    <mergeCell ref="E11:F11"/>
    <mergeCell ref="I11:J11"/>
    <mergeCell ref="M11:N11"/>
    <mergeCell ref="B8:D8"/>
    <mergeCell ref="E8:F8"/>
    <mergeCell ref="I8:L9"/>
    <mergeCell ref="M8:N9"/>
    <mergeCell ref="B9:D9"/>
    <mergeCell ref="E9:F9"/>
    <mergeCell ref="A1:O1"/>
    <mergeCell ref="A2:O2"/>
    <mergeCell ref="B5:D5"/>
    <mergeCell ref="B7:H7"/>
    <mergeCell ref="I7:L7"/>
    <mergeCell ref="M7:N7"/>
    <mergeCell ref="E5:I5"/>
    <mergeCell ref="B4:C4"/>
  </mergeCells>
  <phoneticPr fontId="1"/>
  <conditionalFormatting sqref="E5 E8:F8 E10:F13">
    <cfRule type="cellIs" dxfId="3" priority="5" operator="equal">
      <formula>""</formula>
    </cfRule>
  </conditionalFormatting>
  <conditionalFormatting sqref="D4 F4 H4">
    <cfRule type="cellIs" dxfId="2" priority="4" operator="equal">
      <formula>""</formula>
    </cfRule>
  </conditionalFormatting>
  <conditionalFormatting sqref="M17:N17">
    <cfRule type="cellIs" dxfId="1" priority="3" operator="equal">
      <formula>"A"</formula>
    </cfRule>
  </conditionalFormatting>
  <conditionalFormatting sqref="E14:F15">
    <cfRule type="cellIs" dxfId="0" priority="1" operator="equal">
      <formula>""</formula>
    </cfRule>
  </conditionalFormatting>
  <dataValidations count="4">
    <dataValidation type="list" allowBlank="1" showInputMessage="1" showErrorMessage="1" sqref="E8:F8" xr:uid="{0418591A-EE9D-4A6B-B3F4-1A498D2971AD}">
      <formula1>年齢</formula1>
    </dataValidation>
    <dataValidation type="list" allowBlank="1" showInputMessage="1" showErrorMessage="1" sqref="E9:F9" xr:uid="{52EAE459-2C03-475B-B889-9AEF3600EA7F}">
      <formula1>"女"</formula1>
    </dataValidation>
    <dataValidation type="list" allowBlank="1" showInputMessage="1" showErrorMessage="1" sqref="F4" xr:uid="{03B9955B-F00B-4FF8-B9A7-9D1FC128122E}">
      <formula1>月</formula1>
    </dataValidation>
    <dataValidation type="list" allowBlank="1" showInputMessage="1" showErrorMessage="1" sqref="H4" xr:uid="{61E84478-6EBF-42CD-96D5-3441496E5063}">
      <formula1>日</formula1>
    </dataValidation>
  </dataValidations>
  <printOptions horizontalCentered="1"/>
  <pageMargins left="1.1023622047244095" right="0.70866141732283472" top="0.74803149606299213" bottom="0.74803149606299213" header="0.31496062992125984" footer="0.31496062992125984"/>
  <pageSetup paperSize="9" scale="91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5F60-4A1F-474D-8A49-1F8CBAADB2BF}">
  <dimension ref="A1:T17"/>
  <sheetViews>
    <sheetView workbookViewId="0">
      <selection sqref="A1:A2"/>
    </sheetView>
  </sheetViews>
  <sheetFormatPr defaultRowHeight="18.75" x14ac:dyDescent="0.45"/>
  <cols>
    <col min="1" max="1" width="5.77734375" style="46" customWidth="1"/>
    <col min="2" max="3" width="5.77734375" style="47" customWidth="1"/>
    <col min="4" max="4" width="5.77734375" style="46" customWidth="1"/>
    <col min="5" max="6" width="5.77734375" style="47" customWidth="1"/>
    <col min="7" max="7" width="5.77734375" style="46" customWidth="1"/>
    <col min="8" max="9" width="5.77734375" style="47" customWidth="1"/>
    <col min="10" max="10" width="5.77734375" style="46" customWidth="1"/>
    <col min="11" max="12" width="5.77734375" style="47" customWidth="1"/>
    <col min="13" max="13" width="5.77734375" style="46" customWidth="1"/>
    <col min="14" max="15" width="7.77734375" style="47" customWidth="1"/>
    <col min="16" max="16" width="5.77734375" style="46" customWidth="1"/>
    <col min="17" max="18" width="7.77734375" style="47" customWidth="1"/>
    <col min="19" max="21" width="5.77734375" customWidth="1"/>
    <col min="22" max="23" width="7.109375" bestFit="1" customWidth="1"/>
    <col min="24" max="26" width="5.77734375" customWidth="1"/>
    <col min="27" max="27" width="11.6640625" bestFit="1" customWidth="1"/>
    <col min="28" max="28" width="8.88671875" bestFit="1" customWidth="1"/>
    <col min="29" max="55" width="5.77734375" customWidth="1"/>
  </cols>
  <sheetData>
    <row r="1" spans="1:20" x14ac:dyDescent="0.45">
      <c r="A1" s="118" t="s">
        <v>0</v>
      </c>
      <c r="B1" s="120" t="s">
        <v>1</v>
      </c>
      <c r="C1" s="120"/>
      <c r="D1" s="118" t="s">
        <v>0</v>
      </c>
      <c r="E1" s="120" t="s">
        <v>2</v>
      </c>
      <c r="F1" s="120"/>
      <c r="G1" s="118" t="s">
        <v>0</v>
      </c>
      <c r="H1" s="120" t="s">
        <v>3</v>
      </c>
      <c r="I1" s="120"/>
      <c r="J1" s="118" t="s">
        <v>0</v>
      </c>
      <c r="K1" s="120" t="s">
        <v>44</v>
      </c>
      <c r="L1" s="120"/>
      <c r="M1" s="118" t="s">
        <v>0</v>
      </c>
      <c r="N1" s="121" t="s">
        <v>47</v>
      </c>
      <c r="O1" s="121"/>
      <c r="P1" s="118" t="s">
        <v>0</v>
      </c>
      <c r="Q1" s="121" t="s">
        <v>43</v>
      </c>
      <c r="R1" s="121"/>
      <c r="T1" t="s">
        <v>26</v>
      </c>
    </row>
    <row r="2" spans="1:20" x14ac:dyDescent="0.45">
      <c r="A2" s="119"/>
      <c r="B2" s="5" t="s">
        <v>10</v>
      </c>
      <c r="C2" s="5" t="s">
        <v>11</v>
      </c>
      <c r="D2" s="119"/>
      <c r="E2" s="5" t="s">
        <v>10</v>
      </c>
      <c r="F2" s="5" t="s">
        <v>11</v>
      </c>
      <c r="G2" s="119"/>
      <c r="H2" s="5" t="s">
        <v>10</v>
      </c>
      <c r="I2" s="5" t="s">
        <v>11</v>
      </c>
      <c r="J2" s="119"/>
      <c r="K2" s="5" t="s">
        <v>10</v>
      </c>
      <c r="L2" s="5" t="s">
        <v>11</v>
      </c>
      <c r="M2" s="119"/>
      <c r="N2" s="5" t="s">
        <v>10</v>
      </c>
      <c r="O2" s="5" t="s">
        <v>11</v>
      </c>
      <c r="P2" s="119"/>
      <c r="Q2" s="5" t="s">
        <v>10</v>
      </c>
      <c r="R2" s="5" t="s">
        <v>11</v>
      </c>
      <c r="T2" s="45" t="s">
        <v>27</v>
      </c>
    </row>
    <row r="3" spans="1:20" x14ac:dyDescent="0.45">
      <c r="A3" s="12">
        <v>65</v>
      </c>
      <c r="B3" s="3">
        <v>39.700000000000003</v>
      </c>
      <c r="C3" s="3">
        <v>25.09</v>
      </c>
      <c r="D3" s="12">
        <v>65</v>
      </c>
      <c r="E3" s="3">
        <v>14.72</v>
      </c>
      <c r="F3" s="3">
        <v>9.07</v>
      </c>
      <c r="G3" s="12">
        <v>65</v>
      </c>
      <c r="H3" s="3">
        <v>34.89</v>
      </c>
      <c r="I3" s="3">
        <v>40.33</v>
      </c>
      <c r="J3" s="12">
        <v>65</v>
      </c>
      <c r="K3" s="3">
        <v>78.930000000000007</v>
      </c>
      <c r="L3" s="3">
        <v>84.64</v>
      </c>
      <c r="M3" s="12">
        <v>65</v>
      </c>
      <c r="N3" s="44">
        <v>6.19</v>
      </c>
      <c r="O3" s="3">
        <v>7.02</v>
      </c>
      <c r="P3" s="12">
        <v>65</v>
      </c>
      <c r="Q3" s="44">
        <v>653.97</v>
      </c>
      <c r="R3" s="3">
        <v>611.42999999999995</v>
      </c>
    </row>
    <row r="4" spans="1:20" hidden="1" x14ac:dyDescent="0.45">
      <c r="A4" s="12">
        <v>66</v>
      </c>
      <c r="B4" s="4">
        <f>B$3</f>
        <v>39.700000000000003</v>
      </c>
      <c r="C4" s="4">
        <f>C$3</f>
        <v>25.09</v>
      </c>
      <c r="D4" s="12">
        <v>66</v>
      </c>
      <c r="E4" s="4">
        <f t="shared" ref="E4:R4" si="0">E$3</f>
        <v>14.72</v>
      </c>
      <c r="F4" s="4">
        <f t="shared" si="0"/>
        <v>9.07</v>
      </c>
      <c r="G4" s="12">
        <v>66</v>
      </c>
      <c r="H4" s="4">
        <f t="shared" si="0"/>
        <v>34.89</v>
      </c>
      <c r="I4" s="4">
        <f t="shared" si="0"/>
        <v>40.33</v>
      </c>
      <c r="J4" s="12">
        <v>66</v>
      </c>
      <c r="K4" s="4">
        <f t="shared" si="0"/>
        <v>78.930000000000007</v>
      </c>
      <c r="L4" s="4">
        <f t="shared" si="0"/>
        <v>84.64</v>
      </c>
      <c r="M4" s="12">
        <v>66</v>
      </c>
      <c r="N4" s="4">
        <f t="shared" si="0"/>
        <v>6.19</v>
      </c>
      <c r="O4" s="4">
        <f t="shared" si="0"/>
        <v>7.02</v>
      </c>
      <c r="P4" s="12">
        <v>66</v>
      </c>
      <c r="Q4" s="4">
        <f t="shared" si="0"/>
        <v>653.97</v>
      </c>
      <c r="R4" s="4">
        <f t="shared" si="0"/>
        <v>611.42999999999995</v>
      </c>
    </row>
    <row r="5" spans="1:20" hidden="1" x14ac:dyDescent="0.45">
      <c r="A5" s="12">
        <v>67</v>
      </c>
      <c r="B5" s="4">
        <f t="shared" ref="B5:R7" si="1">B$3</f>
        <v>39.700000000000003</v>
      </c>
      <c r="C5" s="4">
        <f t="shared" si="1"/>
        <v>25.09</v>
      </c>
      <c r="D5" s="12">
        <v>67</v>
      </c>
      <c r="E5" s="4">
        <f t="shared" si="1"/>
        <v>14.72</v>
      </c>
      <c r="F5" s="4">
        <f t="shared" si="1"/>
        <v>9.07</v>
      </c>
      <c r="G5" s="12">
        <v>67</v>
      </c>
      <c r="H5" s="4">
        <f t="shared" si="1"/>
        <v>34.89</v>
      </c>
      <c r="I5" s="4">
        <f t="shared" si="1"/>
        <v>40.33</v>
      </c>
      <c r="J5" s="12">
        <v>67</v>
      </c>
      <c r="K5" s="4">
        <f t="shared" si="1"/>
        <v>78.930000000000007</v>
      </c>
      <c r="L5" s="4">
        <f t="shared" si="1"/>
        <v>84.64</v>
      </c>
      <c r="M5" s="12">
        <v>67</v>
      </c>
      <c r="N5" s="4">
        <f t="shared" si="1"/>
        <v>6.19</v>
      </c>
      <c r="O5" s="4">
        <f t="shared" si="1"/>
        <v>7.02</v>
      </c>
      <c r="P5" s="12">
        <v>67</v>
      </c>
      <c r="Q5" s="4">
        <f t="shared" si="1"/>
        <v>653.97</v>
      </c>
      <c r="R5" s="4">
        <f t="shared" si="1"/>
        <v>611.42999999999995</v>
      </c>
    </row>
    <row r="6" spans="1:20" hidden="1" x14ac:dyDescent="0.45">
      <c r="A6" s="12">
        <v>68</v>
      </c>
      <c r="B6" s="4">
        <f t="shared" si="1"/>
        <v>39.700000000000003</v>
      </c>
      <c r="C6" s="4">
        <f t="shared" si="1"/>
        <v>25.09</v>
      </c>
      <c r="D6" s="12">
        <v>68</v>
      </c>
      <c r="E6" s="4">
        <f t="shared" si="1"/>
        <v>14.72</v>
      </c>
      <c r="F6" s="4">
        <f t="shared" si="1"/>
        <v>9.07</v>
      </c>
      <c r="G6" s="12">
        <v>68</v>
      </c>
      <c r="H6" s="4">
        <f t="shared" si="1"/>
        <v>34.89</v>
      </c>
      <c r="I6" s="4">
        <f t="shared" si="1"/>
        <v>40.33</v>
      </c>
      <c r="J6" s="12">
        <v>68</v>
      </c>
      <c r="K6" s="4">
        <f t="shared" si="1"/>
        <v>78.930000000000007</v>
      </c>
      <c r="L6" s="4">
        <f t="shared" si="1"/>
        <v>84.64</v>
      </c>
      <c r="M6" s="12">
        <v>68</v>
      </c>
      <c r="N6" s="4">
        <f t="shared" si="1"/>
        <v>6.19</v>
      </c>
      <c r="O6" s="4">
        <f t="shared" si="1"/>
        <v>7.02</v>
      </c>
      <c r="P6" s="12">
        <v>68</v>
      </c>
      <c r="Q6" s="4">
        <f t="shared" si="1"/>
        <v>653.97</v>
      </c>
      <c r="R6" s="4">
        <f t="shared" si="1"/>
        <v>611.42999999999995</v>
      </c>
    </row>
    <row r="7" spans="1:20" hidden="1" x14ac:dyDescent="0.45">
      <c r="A7" s="12">
        <v>69</v>
      </c>
      <c r="B7" s="4">
        <f>B$3</f>
        <v>39.700000000000003</v>
      </c>
      <c r="C7" s="4">
        <f>C$3</f>
        <v>25.09</v>
      </c>
      <c r="D7" s="12">
        <v>69</v>
      </c>
      <c r="E7" s="4">
        <f t="shared" si="1"/>
        <v>14.72</v>
      </c>
      <c r="F7" s="4">
        <f t="shared" si="1"/>
        <v>9.07</v>
      </c>
      <c r="G7" s="12">
        <v>69</v>
      </c>
      <c r="H7" s="4">
        <f t="shared" si="1"/>
        <v>34.89</v>
      </c>
      <c r="I7" s="4">
        <f t="shared" si="1"/>
        <v>40.33</v>
      </c>
      <c r="J7" s="12">
        <v>69</v>
      </c>
      <c r="K7" s="4">
        <f t="shared" si="1"/>
        <v>78.930000000000007</v>
      </c>
      <c r="L7" s="4">
        <f t="shared" si="1"/>
        <v>84.64</v>
      </c>
      <c r="M7" s="12">
        <v>69</v>
      </c>
      <c r="N7" s="4">
        <f t="shared" si="1"/>
        <v>6.19</v>
      </c>
      <c r="O7" s="4">
        <f t="shared" si="1"/>
        <v>7.02</v>
      </c>
      <c r="P7" s="12">
        <v>69</v>
      </c>
      <c r="Q7" s="4">
        <f t="shared" si="1"/>
        <v>653.97</v>
      </c>
      <c r="R7" s="4">
        <f t="shared" si="1"/>
        <v>611.42999999999995</v>
      </c>
    </row>
    <row r="8" spans="1:20" x14ac:dyDescent="0.45">
      <c r="A8" s="12">
        <v>70</v>
      </c>
      <c r="B8" s="3">
        <v>38.39</v>
      </c>
      <c r="C8" s="3">
        <v>23.91</v>
      </c>
      <c r="D8" s="12">
        <v>70</v>
      </c>
      <c r="E8" s="3">
        <v>13.35</v>
      </c>
      <c r="F8" s="3">
        <v>7.48</v>
      </c>
      <c r="G8" s="12">
        <v>70</v>
      </c>
      <c r="H8" s="3">
        <v>35.380000000000003</v>
      </c>
      <c r="I8" s="3">
        <v>39.43</v>
      </c>
      <c r="J8" s="12">
        <v>70</v>
      </c>
      <c r="K8" s="3">
        <v>67.77</v>
      </c>
      <c r="L8" s="3">
        <v>71.06</v>
      </c>
      <c r="M8" s="12">
        <v>70</v>
      </c>
      <c r="N8" s="44">
        <v>6.27</v>
      </c>
      <c r="O8" s="3">
        <v>7.39</v>
      </c>
      <c r="P8" s="12">
        <v>70</v>
      </c>
      <c r="Q8" s="44">
        <v>636.67999999999995</v>
      </c>
      <c r="R8" s="3">
        <v>587.53</v>
      </c>
    </row>
    <row r="9" spans="1:20" hidden="1" x14ac:dyDescent="0.45">
      <c r="A9" s="12">
        <v>71</v>
      </c>
      <c r="B9" s="4">
        <f>B$8</f>
        <v>38.39</v>
      </c>
      <c r="C9" s="4">
        <f>C$8</f>
        <v>23.91</v>
      </c>
      <c r="D9" s="12">
        <v>71</v>
      </c>
      <c r="E9" s="4">
        <f t="shared" ref="E9:R9" si="2">E$8</f>
        <v>13.35</v>
      </c>
      <c r="F9" s="4">
        <f t="shared" si="2"/>
        <v>7.48</v>
      </c>
      <c r="G9" s="12">
        <v>71</v>
      </c>
      <c r="H9" s="4">
        <f t="shared" si="2"/>
        <v>35.380000000000003</v>
      </c>
      <c r="I9" s="4">
        <f t="shared" si="2"/>
        <v>39.43</v>
      </c>
      <c r="J9" s="12">
        <v>71</v>
      </c>
      <c r="K9" s="4">
        <f t="shared" si="2"/>
        <v>67.77</v>
      </c>
      <c r="L9" s="4">
        <f t="shared" si="2"/>
        <v>71.06</v>
      </c>
      <c r="M9" s="12">
        <v>71</v>
      </c>
      <c r="N9" s="4">
        <f t="shared" si="2"/>
        <v>6.27</v>
      </c>
      <c r="O9" s="4">
        <f t="shared" si="2"/>
        <v>7.39</v>
      </c>
      <c r="P9" s="12">
        <v>71</v>
      </c>
      <c r="Q9" s="4">
        <f t="shared" si="2"/>
        <v>636.67999999999995</v>
      </c>
      <c r="R9" s="4">
        <f t="shared" si="2"/>
        <v>587.53</v>
      </c>
    </row>
    <row r="10" spans="1:20" hidden="1" x14ac:dyDescent="0.45">
      <c r="A10" s="12">
        <v>72</v>
      </c>
      <c r="B10" s="4">
        <f t="shared" ref="B10:R12" si="3">B$8</f>
        <v>38.39</v>
      </c>
      <c r="C10" s="4">
        <f t="shared" si="3"/>
        <v>23.91</v>
      </c>
      <c r="D10" s="12">
        <v>72</v>
      </c>
      <c r="E10" s="4">
        <f t="shared" si="3"/>
        <v>13.35</v>
      </c>
      <c r="F10" s="4">
        <f t="shared" si="3"/>
        <v>7.48</v>
      </c>
      <c r="G10" s="12">
        <v>72</v>
      </c>
      <c r="H10" s="4">
        <f t="shared" si="3"/>
        <v>35.380000000000003</v>
      </c>
      <c r="I10" s="4">
        <f t="shared" si="3"/>
        <v>39.43</v>
      </c>
      <c r="J10" s="12">
        <v>72</v>
      </c>
      <c r="K10" s="4">
        <f t="shared" si="3"/>
        <v>67.77</v>
      </c>
      <c r="L10" s="4">
        <f t="shared" si="3"/>
        <v>71.06</v>
      </c>
      <c r="M10" s="12">
        <v>72</v>
      </c>
      <c r="N10" s="4">
        <f t="shared" si="3"/>
        <v>6.27</v>
      </c>
      <c r="O10" s="4">
        <f t="shared" si="3"/>
        <v>7.39</v>
      </c>
      <c r="P10" s="12">
        <v>72</v>
      </c>
      <c r="Q10" s="4">
        <f t="shared" si="3"/>
        <v>636.67999999999995</v>
      </c>
      <c r="R10" s="4">
        <f t="shared" si="3"/>
        <v>587.53</v>
      </c>
    </row>
    <row r="11" spans="1:20" hidden="1" x14ac:dyDescent="0.45">
      <c r="A11" s="12">
        <v>73</v>
      </c>
      <c r="B11" s="4">
        <f t="shared" si="3"/>
        <v>38.39</v>
      </c>
      <c r="C11" s="4">
        <f t="shared" si="3"/>
        <v>23.91</v>
      </c>
      <c r="D11" s="12">
        <v>73</v>
      </c>
      <c r="E11" s="4">
        <f t="shared" si="3"/>
        <v>13.35</v>
      </c>
      <c r="F11" s="4">
        <f t="shared" si="3"/>
        <v>7.48</v>
      </c>
      <c r="G11" s="12">
        <v>73</v>
      </c>
      <c r="H11" s="4">
        <f t="shared" si="3"/>
        <v>35.380000000000003</v>
      </c>
      <c r="I11" s="4">
        <f t="shared" si="3"/>
        <v>39.43</v>
      </c>
      <c r="J11" s="12">
        <v>73</v>
      </c>
      <c r="K11" s="4">
        <f t="shared" si="3"/>
        <v>67.77</v>
      </c>
      <c r="L11" s="4">
        <f t="shared" si="3"/>
        <v>71.06</v>
      </c>
      <c r="M11" s="12">
        <v>73</v>
      </c>
      <c r="N11" s="4">
        <f t="shared" si="3"/>
        <v>6.27</v>
      </c>
      <c r="O11" s="4">
        <f t="shared" si="3"/>
        <v>7.39</v>
      </c>
      <c r="P11" s="12">
        <v>73</v>
      </c>
      <c r="Q11" s="4">
        <f t="shared" si="3"/>
        <v>636.67999999999995</v>
      </c>
      <c r="R11" s="4">
        <f t="shared" si="3"/>
        <v>587.53</v>
      </c>
    </row>
    <row r="12" spans="1:20" hidden="1" x14ac:dyDescent="0.45">
      <c r="A12" s="12">
        <v>74</v>
      </c>
      <c r="B12" s="4">
        <f t="shared" si="3"/>
        <v>38.39</v>
      </c>
      <c r="C12" s="4">
        <f t="shared" si="3"/>
        <v>23.91</v>
      </c>
      <c r="D12" s="12">
        <v>74</v>
      </c>
      <c r="E12" s="4">
        <f t="shared" si="3"/>
        <v>13.35</v>
      </c>
      <c r="F12" s="4">
        <f t="shared" si="3"/>
        <v>7.48</v>
      </c>
      <c r="G12" s="12">
        <v>74</v>
      </c>
      <c r="H12" s="4">
        <f t="shared" si="3"/>
        <v>35.380000000000003</v>
      </c>
      <c r="I12" s="4">
        <f t="shared" si="3"/>
        <v>39.43</v>
      </c>
      <c r="J12" s="12">
        <v>74</v>
      </c>
      <c r="K12" s="4">
        <f t="shared" si="3"/>
        <v>67.77</v>
      </c>
      <c r="L12" s="4">
        <f t="shared" si="3"/>
        <v>71.06</v>
      </c>
      <c r="M12" s="12">
        <v>74</v>
      </c>
      <c r="N12" s="4">
        <f t="shared" si="3"/>
        <v>6.27</v>
      </c>
      <c r="O12" s="4">
        <f t="shared" si="3"/>
        <v>7.39</v>
      </c>
      <c r="P12" s="12">
        <v>74</v>
      </c>
      <c r="Q12" s="4">
        <f t="shared" si="3"/>
        <v>636.67999999999995</v>
      </c>
      <c r="R12" s="4">
        <f t="shared" si="3"/>
        <v>587.53</v>
      </c>
    </row>
    <row r="13" spans="1:20" x14ac:dyDescent="0.45">
      <c r="A13" s="12">
        <v>75</v>
      </c>
      <c r="B13" s="3">
        <v>35.200000000000003</v>
      </c>
      <c r="C13" s="3">
        <v>22.58</v>
      </c>
      <c r="D13" s="12">
        <v>75</v>
      </c>
      <c r="E13" s="3">
        <v>10.79</v>
      </c>
      <c r="F13" s="3">
        <v>7.48</v>
      </c>
      <c r="G13" s="12">
        <v>75</v>
      </c>
      <c r="H13" s="3">
        <v>34.21</v>
      </c>
      <c r="I13" s="3">
        <v>37.799999999999997</v>
      </c>
      <c r="J13" s="12">
        <v>75</v>
      </c>
      <c r="K13" s="3">
        <v>59.65</v>
      </c>
      <c r="L13" s="3">
        <v>53.53</v>
      </c>
      <c r="M13" s="12">
        <v>75</v>
      </c>
      <c r="N13" s="44">
        <v>7.09</v>
      </c>
      <c r="O13" s="3">
        <v>8.17</v>
      </c>
      <c r="P13" s="12">
        <v>75</v>
      </c>
      <c r="Q13" s="44">
        <v>615.1</v>
      </c>
      <c r="R13" s="3">
        <v>554.29999999999995</v>
      </c>
    </row>
    <row r="14" spans="1:20" hidden="1" x14ac:dyDescent="0.45">
      <c r="A14" s="12">
        <v>76</v>
      </c>
      <c r="B14" s="57">
        <f>B$13</f>
        <v>35.200000000000003</v>
      </c>
      <c r="C14" s="57">
        <f>C$13</f>
        <v>22.58</v>
      </c>
      <c r="D14" s="12">
        <v>76</v>
      </c>
      <c r="E14" s="57">
        <f>E$13</f>
        <v>10.79</v>
      </c>
      <c r="F14" s="57">
        <f>F$13</f>
        <v>7.48</v>
      </c>
      <c r="G14" s="12">
        <v>76</v>
      </c>
      <c r="H14" s="57">
        <f>H$13</f>
        <v>34.21</v>
      </c>
      <c r="I14" s="57">
        <f>I$13</f>
        <v>37.799999999999997</v>
      </c>
      <c r="J14" s="12">
        <v>76</v>
      </c>
      <c r="K14" s="57">
        <f>K$13</f>
        <v>59.65</v>
      </c>
      <c r="L14" s="57">
        <f>L$13</f>
        <v>53.53</v>
      </c>
      <c r="M14" s="12">
        <v>76</v>
      </c>
      <c r="N14" s="57">
        <f>N$13</f>
        <v>7.09</v>
      </c>
      <c r="O14" s="57">
        <f>O$13</f>
        <v>8.17</v>
      </c>
      <c r="P14" s="12">
        <v>76</v>
      </c>
      <c r="Q14" s="57">
        <f>Q$13</f>
        <v>615.1</v>
      </c>
      <c r="R14" s="57">
        <f>R$13</f>
        <v>554.29999999999995</v>
      </c>
    </row>
    <row r="15" spans="1:20" hidden="1" x14ac:dyDescent="0.45">
      <c r="A15" s="12">
        <v>77</v>
      </c>
      <c r="B15" s="57">
        <f t="shared" ref="B15:C17" si="4">B$13</f>
        <v>35.200000000000003</v>
      </c>
      <c r="C15" s="57">
        <f t="shared" si="4"/>
        <v>22.58</v>
      </c>
      <c r="D15" s="12">
        <v>77</v>
      </c>
      <c r="E15" s="57">
        <f t="shared" ref="E15:F17" si="5">E$13</f>
        <v>10.79</v>
      </c>
      <c r="F15" s="57">
        <f t="shared" si="5"/>
        <v>7.48</v>
      </c>
      <c r="G15" s="12">
        <v>77</v>
      </c>
      <c r="H15" s="57">
        <f t="shared" ref="H15:I17" si="6">H$13</f>
        <v>34.21</v>
      </c>
      <c r="I15" s="57">
        <f t="shared" si="6"/>
        <v>37.799999999999997</v>
      </c>
      <c r="J15" s="12">
        <v>77</v>
      </c>
      <c r="K15" s="57">
        <f t="shared" ref="K15:L17" si="7">K$13</f>
        <v>59.65</v>
      </c>
      <c r="L15" s="57">
        <f t="shared" si="7"/>
        <v>53.53</v>
      </c>
      <c r="M15" s="12">
        <v>77</v>
      </c>
      <c r="N15" s="57">
        <f t="shared" ref="N15:O17" si="8">N$13</f>
        <v>7.09</v>
      </c>
      <c r="O15" s="57">
        <f t="shared" si="8"/>
        <v>8.17</v>
      </c>
      <c r="P15" s="12">
        <v>77</v>
      </c>
      <c r="Q15" s="57">
        <f t="shared" ref="Q15:R17" si="9">Q$13</f>
        <v>615.1</v>
      </c>
      <c r="R15" s="57">
        <f t="shared" si="9"/>
        <v>554.29999999999995</v>
      </c>
    </row>
    <row r="16" spans="1:20" hidden="1" x14ac:dyDescent="0.45">
      <c r="A16" s="12">
        <v>78</v>
      </c>
      <c r="B16" s="57">
        <f t="shared" si="4"/>
        <v>35.200000000000003</v>
      </c>
      <c r="C16" s="57">
        <f t="shared" si="4"/>
        <v>22.58</v>
      </c>
      <c r="D16" s="12">
        <v>78</v>
      </c>
      <c r="E16" s="57">
        <f t="shared" si="5"/>
        <v>10.79</v>
      </c>
      <c r="F16" s="57">
        <f t="shared" si="5"/>
        <v>7.48</v>
      </c>
      <c r="G16" s="12">
        <v>78</v>
      </c>
      <c r="H16" s="57">
        <f t="shared" si="6"/>
        <v>34.21</v>
      </c>
      <c r="I16" s="57">
        <f t="shared" si="6"/>
        <v>37.799999999999997</v>
      </c>
      <c r="J16" s="12">
        <v>78</v>
      </c>
      <c r="K16" s="57">
        <f t="shared" si="7"/>
        <v>59.65</v>
      </c>
      <c r="L16" s="57">
        <f t="shared" si="7"/>
        <v>53.53</v>
      </c>
      <c r="M16" s="12">
        <v>78</v>
      </c>
      <c r="N16" s="57">
        <f t="shared" si="8"/>
        <v>7.09</v>
      </c>
      <c r="O16" s="57">
        <f t="shared" si="8"/>
        <v>8.17</v>
      </c>
      <c r="P16" s="12">
        <v>78</v>
      </c>
      <c r="Q16" s="57">
        <f t="shared" si="9"/>
        <v>615.1</v>
      </c>
      <c r="R16" s="57">
        <f t="shared" si="9"/>
        <v>554.29999999999995</v>
      </c>
    </row>
    <row r="17" spans="1:18" hidden="1" x14ac:dyDescent="0.45">
      <c r="A17" s="12">
        <v>79</v>
      </c>
      <c r="B17" s="57">
        <f t="shared" si="4"/>
        <v>35.200000000000003</v>
      </c>
      <c r="C17" s="57">
        <f t="shared" si="4"/>
        <v>22.58</v>
      </c>
      <c r="D17" s="12">
        <v>79</v>
      </c>
      <c r="E17" s="57">
        <f t="shared" si="5"/>
        <v>10.79</v>
      </c>
      <c r="F17" s="57">
        <f t="shared" si="5"/>
        <v>7.48</v>
      </c>
      <c r="G17" s="12">
        <v>79</v>
      </c>
      <c r="H17" s="57">
        <f t="shared" si="6"/>
        <v>34.21</v>
      </c>
      <c r="I17" s="57">
        <f t="shared" si="6"/>
        <v>37.799999999999997</v>
      </c>
      <c r="J17" s="12">
        <v>79</v>
      </c>
      <c r="K17" s="57">
        <f t="shared" si="7"/>
        <v>59.65</v>
      </c>
      <c r="L17" s="57">
        <f t="shared" si="7"/>
        <v>53.53</v>
      </c>
      <c r="M17" s="12">
        <v>79</v>
      </c>
      <c r="N17" s="57">
        <f t="shared" si="8"/>
        <v>7.09</v>
      </c>
      <c r="O17" s="57">
        <f t="shared" si="8"/>
        <v>8.17</v>
      </c>
      <c r="P17" s="12">
        <v>79</v>
      </c>
      <c r="Q17" s="57">
        <f t="shared" si="9"/>
        <v>615.1</v>
      </c>
      <c r="R17" s="57">
        <f t="shared" si="9"/>
        <v>554.29999999999995</v>
      </c>
    </row>
  </sheetData>
  <sheetProtection sheet="1" objects="1" scenarios="1"/>
  <mergeCells count="12">
    <mergeCell ref="Q1:R1"/>
    <mergeCell ref="D1:D2"/>
    <mergeCell ref="G1:G2"/>
    <mergeCell ref="J1:J2"/>
    <mergeCell ref="M1:M2"/>
    <mergeCell ref="P1:P2"/>
    <mergeCell ref="N1:O1"/>
    <mergeCell ref="A1:A2"/>
    <mergeCell ref="B1:C1"/>
    <mergeCell ref="E1:F1"/>
    <mergeCell ref="H1:I1"/>
    <mergeCell ref="K1:L1"/>
  </mergeCells>
  <phoneticPr fontId="1"/>
  <hyperlinks>
    <hyperlink ref="T2" r:id="rId1" xr:uid="{0B576767-4CED-46FE-A2F3-017ABFF47078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B10B-27B2-432E-9FF4-3AD0F8EF4576}">
  <dimension ref="A1:K27"/>
  <sheetViews>
    <sheetView workbookViewId="0"/>
  </sheetViews>
  <sheetFormatPr defaultRowHeight="18.75" x14ac:dyDescent="0.45"/>
  <cols>
    <col min="1" max="5" width="10.77734375" customWidth="1"/>
    <col min="6" max="6" width="5.77734375" style="2" customWidth="1"/>
    <col min="7" max="7" width="5.77734375" customWidth="1"/>
    <col min="8" max="9" width="10.77734375" customWidth="1"/>
    <col min="10" max="11" width="7.77734375" customWidth="1"/>
  </cols>
  <sheetData>
    <row r="1" spans="1:11" s="2" customFormat="1" x14ac:dyDescent="0.45">
      <c r="A1" s="16" t="s">
        <v>21</v>
      </c>
      <c r="B1" s="16" t="s">
        <v>2</v>
      </c>
      <c r="C1" s="16" t="s">
        <v>3</v>
      </c>
      <c r="D1" s="16" t="s">
        <v>44</v>
      </c>
      <c r="E1" s="36" t="s">
        <v>43</v>
      </c>
      <c r="F1" s="16" t="s">
        <v>14</v>
      </c>
      <c r="H1" s="17" t="s">
        <v>42</v>
      </c>
      <c r="I1" s="36" t="s">
        <v>46</v>
      </c>
      <c r="J1" s="16" t="s">
        <v>13</v>
      </c>
    </row>
    <row r="2" spans="1:11" x14ac:dyDescent="0.45">
      <c r="A2" s="16">
        <v>0</v>
      </c>
      <c r="B2" s="16">
        <v>0</v>
      </c>
      <c r="C2" s="16">
        <v>0</v>
      </c>
      <c r="D2" s="16">
        <v>0</v>
      </c>
      <c r="E2" s="16">
        <v>0</v>
      </c>
      <c r="F2" s="16">
        <v>1</v>
      </c>
      <c r="H2" s="58">
        <v>11.1</v>
      </c>
      <c r="I2" s="53">
        <v>0</v>
      </c>
      <c r="J2" s="16">
        <v>1</v>
      </c>
    </row>
    <row r="3" spans="1:11" x14ac:dyDescent="0.45">
      <c r="A3" s="16">
        <v>22</v>
      </c>
      <c r="B3" s="16">
        <v>1</v>
      </c>
      <c r="C3" s="16">
        <v>14</v>
      </c>
      <c r="D3" s="16">
        <v>5</v>
      </c>
      <c r="E3" s="16">
        <v>390</v>
      </c>
      <c r="F3" s="16">
        <v>2</v>
      </c>
      <c r="H3" s="58">
        <v>11</v>
      </c>
      <c r="I3" s="53">
        <f>90-H3</f>
        <v>79</v>
      </c>
      <c r="J3" s="16">
        <v>2</v>
      </c>
    </row>
    <row r="4" spans="1:11" x14ac:dyDescent="0.45">
      <c r="A4" s="16">
        <v>25</v>
      </c>
      <c r="B4" s="16">
        <v>4</v>
      </c>
      <c r="C4" s="16">
        <v>21</v>
      </c>
      <c r="D4" s="16">
        <v>7</v>
      </c>
      <c r="E4" s="16">
        <v>430</v>
      </c>
      <c r="F4" s="16">
        <v>3</v>
      </c>
      <c r="H4" s="58">
        <v>9.4</v>
      </c>
      <c r="I4" s="53">
        <f>90-H4</f>
        <v>80.599999999999994</v>
      </c>
      <c r="J4" s="16">
        <v>3</v>
      </c>
    </row>
    <row r="5" spans="1:11" x14ac:dyDescent="0.45">
      <c r="A5" s="16">
        <v>29</v>
      </c>
      <c r="B5" s="16">
        <v>7</v>
      </c>
      <c r="C5" s="16">
        <v>26</v>
      </c>
      <c r="D5" s="16">
        <v>10</v>
      </c>
      <c r="E5" s="16">
        <v>470</v>
      </c>
      <c r="F5" s="16">
        <v>4</v>
      </c>
      <c r="H5" s="58">
        <v>8.5</v>
      </c>
      <c r="I5" s="53">
        <f t="shared" ref="I5:I10" si="0">90-H5</f>
        <v>81.5</v>
      </c>
      <c r="J5" s="16">
        <v>4</v>
      </c>
    </row>
    <row r="6" spans="1:11" x14ac:dyDescent="0.45">
      <c r="A6" s="16">
        <v>32</v>
      </c>
      <c r="B6" s="16">
        <v>10</v>
      </c>
      <c r="C6" s="16">
        <v>31</v>
      </c>
      <c r="D6" s="16">
        <v>15</v>
      </c>
      <c r="E6" s="16">
        <v>510</v>
      </c>
      <c r="F6" s="16">
        <v>5</v>
      </c>
      <c r="H6" s="58">
        <v>7.8</v>
      </c>
      <c r="I6" s="53">
        <f t="shared" si="0"/>
        <v>82.2</v>
      </c>
      <c r="J6" s="16">
        <v>5</v>
      </c>
    </row>
    <row r="7" spans="1:11" x14ac:dyDescent="0.45">
      <c r="A7" s="16">
        <v>36</v>
      </c>
      <c r="B7" s="16">
        <v>12</v>
      </c>
      <c r="C7" s="16">
        <v>36</v>
      </c>
      <c r="D7" s="16">
        <v>21</v>
      </c>
      <c r="E7" s="16">
        <v>550</v>
      </c>
      <c r="F7" s="16">
        <v>6</v>
      </c>
      <c r="H7" s="58">
        <v>7</v>
      </c>
      <c r="I7" s="53">
        <f t="shared" si="0"/>
        <v>83</v>
      </c>
      <c r="J7" s="16">
        <v>6</v>
      </c>
    </row>
    <row r="8" spans="1:11" x14ac:dyDescent="0.45">
      <c r="A8" s="16">
        <v>39</v>
      </c>
      <c r="B8" s="16">
        <v>14</v>
      </c>
      <c r="C8" s="16">
        <v>41</v>
      </c>
      <c r="D8" s="16">
        <v>31</v>
      </c>
      <c r="E8" s="16">
        <v>595</v>
      </c>
      <c r="F8" s="16">
        <v>7</v>
      </c>
      <c r="H8" s="58">
        <v>6.1</v>
      </c>
      <c r="I8" s="53">
        <f t="shared" si="0"/>
        <v>83.9</v>
      </c>
      <c r="J8" s="16">
        <v>7</v>
      </c>
    </row>
    <row r="9" spans="1:11" x14ac:dyDescent="0.45">
      <c r="A9" s="16">
        <v>42</v>
      </c>
      <c r="B9" s="16">
        <v>16</v>
      </c>
      <c r="C9" s="16">
        <v>46</v>
      </c>
      <c r="D9" s="16">
        <v>46</v>
      </c>
      <c r="E9" s="16">
        <v>645</v>
      </c>
      <c r="F9" s="16">
        <v>8</v>
      </c>
      <c r="H9" s="58">
        <v>5.6</v>
      </c>
      <c r="I9" s="53">
        <f t="shared" si="0"/>
        <v>84.4</v>
      </c>
      <c r="J9" s="16">
        <v>8</v>
      </c>
    </row>
    <row r="10" spans="1:11" x14ac:dyDescent="0.45">
      <c r="A10" s="16">
        <v>45</v>
      </c>
      <c r="B10" s="16">
        <v>19</v>
      </c>
      <c r="C10" s="16">
        <v>51</v>
      </c>
      <c r="D10" s="16">
        <v>73</v>
      </c>
      <c r="E10" s="16">
        <v>695</v>
      </c>
      <c r="F10" s="16">
        <v>9</v>
      </c>
      <c r="H10" s="58">
        <v>5</v>
      </c>
      <c r="I10" s="53">
        <f t="shared" si="0"/>
        <v>85</v>
      </c>
      <c r="J10" s="16">
        <v>9</v>
      </c>
    </row>
    <row r="11" spans="1:11" x14ac:dyDescent="0.45">
      <c r="A11" s="16">
        <v>49</v>
      </c>
      <c r="B11" s="16">
        <v>21</v>
      </c>
      <c r="C11" s="16">
        <v>56</v>
      </c>
      <c r="D11" s="16">
        <v>120</v>
      </c>
      <c r="E11" s="16">
        <v>755</v>
      </c>
      <c r="F11" s="16">
        <v>10</v>
      </c>
      <c r="H11" s="58">
        <v>4.4000000000000004</v>
      </c>
      <c r="I11" s="53">
        <f>90-H11</f>
        <v>85.6</v>
      </c>
      <c r="J11" s="16">
        <v>10</v>
      </c>
    </row>
    <row r="12" spans="1:11" x14ac:dyDescent="0.45">
      <c r="I12" s="1"/>
      <c r="J12" s="1"/>
      <c r="K12" s="1"/>
    </row>
    <row r="13" spans="1:11" s="2" customFormat="1" x14ac:dyDescent="0.45">
      <c r="A13" s="18" t="s">
        <v>21</v>
      </c>
      <c r="B13" s="18" t="s">
        <v>2</v>
      </c>
      <c r="C13" s="18" t="s">
        <v>3</v>
      </c>
      <c r="D13" s="18" t="s">
        <v>44</v>
      </c>
      <c r="E13" s="19" t="s">
        <v>43</v>
      </c>
      <c r="F13" s="18" t="s">
        <v>14</v>
      </c>
      <c r="H13" s="19" t="s">
        <v>42</v>
      </c>
      <c r="I13" s="35" t="s">
        <v>46</v>
      </c>
      <c r="J13" s="18" t="s">
        <v>13</v>
      </c>
    </row>
    <row r="14" spans="1:11" x14ac:dyDescent="0.45">
      <c r="A14" s="18">
        <v>0</v>
      </c>
      <c r="B14" s="18">
        <v>0</v>
      </c>
      <c r="C14" s="18">
        <v>0</v>
      </c>
      <c r="D14" s="18">
        <v>0</v>
      </c>
      <c r="E14" s="18">
        <v>0</v>
      </c>
      <c r="F14" s="18">
        <v>1</v>
      </c>
      <c r="H14" s="54">
        <v>15.1</v>
      </c>
      <c r="I14" s="55">
        <v>0</v>
      </c>
      <c r="J14" s="18">
        <v>1</v>
      </c>
    </row>
    <row r="15" spans="1:11" x14ac:dyDescent="0.45">
      <c r="A15" s="18">
        <v>12</v>
      </c>
      <c r="B15" s="18">
        <v>1</v>
      </c>
      <c r="C15" s="18">
        <v>18</v>
      </c>
      <c r="D15" s="18">
        <v>4</v>
      </c>
      <c r="E15" s="18">
        <v>340</v>
      </c>
      <c r="F15" s="18">
        <v>2</v>
      </c>
      <c r="H15" s="54">
        <v>15</v>
      </c>
      <c r="I15" s="55">
        <f t="shared" ref="I15:I23" si="1">90-H15</f>
        <v>75</v>
      </c>
      <c r="J15" s="18">
        <v>2</v>
      </c>
    </row>
    <row r="16" spans="1:11" x14ac:dyDescent="0.45">
      <c r="A16" s="18">
        <v>14</v>
      </c>
      <c r="B16" s="18">
        <v>3</v>
      </c>
      <c r="C16" s="18">
        <v>24</v>
      </c>
      <c r="D16" s="18">
        <v>5</v>
      </c>
      <c r="E16" s="18">
        <v>400</v>
      </c>
      <c r="F16" s="18">
        <v>3</v>
      </c>
      <c r="H16" s="54">
        <v>12.6</v>
      </c>
      <c r="I16" s="55">
        <f t="shared" si="1"/>
        <v>77.400000000000006</v>
      </c>
      <c r="J16" s="18">
        <v>3</v>
      </c>
    </row>
    <row r="17" spans="1:10" x14ac:dyDescent="0.45">
      <c r="A17" s="18">
        <v>17</v>
      </c>
      <c r="B17" s="18">
        <v>5</v>
      </c>
      <c r="C17" s="18">
        <v>30</v>
      </c>
      <c r="D17" s="18">
        <v>8</v>
      </c>
      <c r="E17" s="18">
        <v>435</v>
      </c>
      <c r="F17" s="18">
        <v>4</v>
      </c>
      <c r="H17" s="54">
        <v>10.4</v>
      </c>
      <c r="I17" s="55">
        <f t="shared" si="1"/>
        <v>79.599999999999994</v>
      </c>
      <c r="J17" s="18">
        <v>4</v>
      </c>
    </row>
    <row r="18" spans="1:10" x14ac:dyDescent="0.45">
      <c r="A18" s="18">
        <v>20</v>
      </c>
      <c r="B18" s="18">
        <v>7</v>
      </c>
      <c r="C18" s="18">
        <v>35</v>
      </c>
      <c r="D18" s="18">
        <v>12</v>
      </c>
      <c r="E18" s="18">
        <v>480</v>
      </c>
      <c r="F18" s="18">
        <v>5</v>
      </c>
      <c r="H18" s="54">
        <v>9</v>
      </c>
      <c r="I18" s="55">
        <f t="shared" si="1"/>
        <v>81</v>
      </c>
      <c r="J18" s="18">
        <v>5</v>
      </c>
    </row>
    <row r="19" spans="1:10" x14ac:dyDescent="0.45">
      <c r="A19" s="18">
        <v>22</v>
      </c>
      <c r="B19" s="18">
        <v>9</v>
      </c>
      <c r="C19" s="18">
        <v>39</v>
      </c>
      <c r="D19" s="18">
        <v>18</v>
      </c>
      <c r="E19" s="18">
        <v>525</v>
      </c>
      <c r="F19" s="18">
        <v>6</v>
      </c>
      <c r="H19" s="54">
        <v>8</v>
      </c>
      <c r="I19" s="55">
        <f t="shared" si="1"/>
        <v>82</v>
      </c>
      <c r="J19" s="18">
        <v>6</v>
      </c>
    </row>
    <row r="20" spans="1:10" x14ac:dyDescent="0.45">
      <c r="A20" s="18">
        <v>25</v>
      </c>
      <c r="B20" s="18">
        <v>11</v>
      </c>
      <c r="C20" s="18">
        <v>43</v>
      </c>
      <c r="D20" s="18">
        <v>26</v>
      </c>
      <c r="E20" s="18">
        <v>570</v>
      </c>
      <c r="F20" s="18">
        <v>7</v>
      </c>
      <c r="H20" s="54">
        <v>7.2</v>
      </c>
      <c r="I20" s="55">
        <f t="shared" si="1"/>
        <v>82.8</v>
      </c>
      <c r="J20" s="18">
        <v>7</v>
      </c>
    </row>
    <row r="21" spans="1:10" x14ac:dyDescent="0.45">
      <c r="A21" s="18">
        <v>27</v>
      </c>
      <c r="B21" s="18">
        <v>13</v>
      </c>
      <c r="C21" s="18">
        <v>47</v>
      </c>
      <c r="D21" s="18">
        <v>40</v>
      </c>
      <c r="E21" s="18">
        <v>610</v>
      </c>
      <c r="F21" s="18">
        <v>8</v>
      </c>
      <c r="H21" s="54">
        <v>6.5</v>
      </c>
      <c r="I21" s="55">
        <f t="shared" si="1"/>
        <v>83.5</v>
      </c>
      <c r="J21" s="18">
        <v>8</v>
      </c>
    </row>
    <row r="22" spans="1:10" x14ac:dyDescent="0.45">
      <c r="A22" s="18">
        <v>29</v>
      </c>
      <c r="B22" s="18">
        <v>15</v>
      </c>
      <c r="C22" s="18">
        <v>51</v>
      </c>
      <c r="D22" s="18">
        <v>67</v>
      </c>
      <c r="E22" s="18">
        <v>640</v>
      </c>
      <c r="F22" s="18">
        <v>9</v>
      </c>
      <c r="H22" s="54">
        <v>5.8</v>
      </c>
      <c r="I22" s="55">
        <f t="shared" si="1"/>
        <v>84.2</v>
      </c>
      <c r="J22" s="18">
        <v>9</v>
      </c>
    </row>
    <row r="23" spans="1:10" x14ac:dyDescent="0.45">
      <c r="A23" s="18">
        <v>32</v>
      </c>
      <c r="B23" s="18">
        <v>17</v>
      </c>
      <c r="C23" s="18">
        <v>56</v>
      </c>
      <c r="D23" s="18">
        <v>120</v>
      </c>
      <c r="E23" s="18">
        <v>690</v>
      </c>
      <c r="F23" s="18">
        <v>10</v>
      </c>
      <c r="H23" s="54">
        <v>5</v>
      </c>
      <c r="I23" s="55">
        <f t="shared" si="1"/>
        <v>85</v>
      </c>
      <c r="J23" s="18">
        <v>10</v>
      </c>
    </row>
    <row r="25" spans="1:10" x14ac:dyDescent="0.45">
      <c r="G25" s="2"/>
    </row>
    <row r="26" spans="1:10" x14ac:dyDescent="0.45">
      <c r="G26" s="2"/>
    </row>
    <row r="27" spans="1:10" x14ac:dyDescent="0.45">
      <c r="G27" s="2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2F5E-42D4-44C3-9A2A-69C7CD5A5D1C}">
  <dimension ref="A1:P6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5"/>
  <cols>
    <col min="1" max="16" width="3.77734375" customWidth="1"/>
  </cols>
  <sheetData>
    <row r="1" spans="1:16" x14ac:dyDescent="0.45">
      <c r="B1" s="51">
        <v>65</v>
      </c>
      <c r="C1">
        <v>66</v>
      </c>
      <c r="D1">
        <v>67</v>
      </c>
      <c r="E1">
        <v>68</v>
      </c>
      <c r="F1">
        <v>69</v>
      </c>
      <c r="G1" s="51">
        <v>70</v>
      </c>
      <c r="H1">
        <v>71</v>
      </c>
      <c r="I1">
        <v>72</v>
      </c>
      <c r="J1">
        <v>73</v>
      </c>
      <c r="K1">
        <v>74</v>
      </c>
      <c r="L1" s="51">
        <v>75</v>
      </c>
      <c r="M1">
        <v>76</v>
      </c>
      <c r="N1">
        <v>77</v>
      </c>
      <c r="O1">
        <v>78</v>
      </c>
      <c r="P1">
        <v>79</v>
      </c>
    </row>
    <row r="2" spans="1:16" x14ac:dyDescent="0.45">
      <c r="A2">
        <v>1</v>
      </c>
      <c r="B2" s="52" t="s">
        <v>33</v>
      </c>
      <c r="C2" s="2" t="str">
        <f t="shared" ref="C2:F21" si="0">$B2</f>
        <v>E</v>
      </c>
      <c r="D2" s="2" t="str">
        <f t="shared" si="0"/>
        <v>E</v>
      </c>
      <c r="E2" s="2" t="str">
        <f t="shared" si="0"/>
        <v>E</v>
      </c>
      <c r="F2" s="2" t="str">
        <f t="shared" si="0"/>
        <v>E</v>
      </c>
      <c r="G2" s="52" t="s">
        <v>33</v>
      </c>
      <c r="H2" s="2" t="str">
        <f t="shared" ref="H2:K21" si="1">$G2</f>
        <v>E</v>
      </c>
      <c r="I2" s="2" t="str">
        <f t="shared" si="1"/>
        <v>E</v>
      </c>
      <c r="J2" s="2" t="str">
        <f t="shared" si="1"/>
        <v>E</v>
      </c>
      <c r="K2" s="2" t="str">
        <f t="shared" si="1"/>
        <v>E</v>
      </c>
      <c r="L2" s="52" t="s">
        <v>33</v>
      </c>
      <c r="M2" s="2" t="str">
        <f>$L2</f>
        <v>E</v>
      </c>
      <c r="N2" s="2" t="str">
        <f t="shared" ref="N2:P17" si="2">$L2</f>
        <v>E</v>
      </c>
      <c r="O2" s="2" t="str">
        <f t="shared" si="2"/>
        <v>E</v>
      </c>
      <c r="P2" s="2" t="str">
        <f t="shared" si="2"/>
        <v>E</v>
      </c>
    </row>
    <row r="3" spans="1:16" x14ac:dyDescent="0.45">
      <c r="A3">
        <v>2</v>
      </c>
      <c r="B3" s="52" t="s">
        <v>33</v>
      </c>
      <c r="C3" s="2" t="str">
        <f t="shared" si="0"/>
        <v>E</v>
      </c>
      <c r="D3" s="2" t="str">
        <f t="shared" si="0"/>
        <v>E</v>
      </c>
      <c r="E3" s="2" t="str">
        <f t="shared" si="0"/>
        <v>E</v>
      </c>
      <c r="F3" s="2" t="str">
        <f t="shared" si="0"/>
        <v>E</v>
      </c>
      <c r="G3" s="52" t="s">
        <v>33</v>
      </c>
      <c r="H3" s="2" t="str">
        <f t="shared" si="1"/>
        <v>E</v>
      </c>
      <c r="I3" s="2" t="str">
        <f t="shared" si="1"/>
        <v>E</v>
      </c>
      <c r="J3" s="2" t="str">
        <f t="shared" si="1"/>
        <v>E</v>
      </c>
      <c r="K3" s="2" t="str">
        <f t="shared" si="1"/>
        <v>E</v>
      </c>
      <c r="L3" s="52" t="s">
        <v>33</v>
      </c>
      <c r="M3" s="2" t="str">
        <f>$L3</f>
        <v>E</v>
      </c>
      <c r="N3" s="2" t="str">
        <f t="shared" si="2"/>
        <v>E</v>
      </c>
      <c r="O3" s="2" t="str">
        <f t="shared" si="2"/>
        <v>E</v>
      </c>
      <c r="P3" s="2" t="str">
        <f t="shared" si="2"/>
        <v>E</v>
      </c>
    </row>
    <row r="4" spans="1:16" x14ac:dyDescent="0.45">
      <c r="A4">
        <v>3</v>
      </c>
      <c r="B4" s="52" t="s">
        <v>33</v>
      </c>
      <c r="C4" s="2" t="str">
        <f t="shared" si="0"/>
        <v>E</v>
      </c>
      <c r="D4" s="2" t="str">
        <f t="shared" si="0"/>
        <v>E</v>
      </c>
      <c r="E4" s="2" t="str">
        <f t="shared" si="0"/>
        <v>E</v>
      </c>
      <c r="F4" s="2" t="str">
        <f t="shared" si="0"/>
        <v>E</v>
      </c>
      <c r="G4" s="52" t="s">
        <v>33</v>
      </c>
      <c r="H4" s="2" t="str">
        <f t="shared" si="1"/>
        <v>E</v>
      </c>
      <c r="I4" s="2" t="str">
        <f t="shared" si="1"/>
        <v>E</v>
      </c>
      <c r="J4" s="2" t="str">
        <f t="shared" si="1"/>
        <v>E</v>
      </c>
      <c r="K4" s="2" t="str">
        <f t="shared" si="1"/>
        <v>E</v>
      </c>
      <c r="L4" s="52" t="s">
        <v>33</v>
      </c>
      <c r="M4" s="2" t="str">
        <f t="shared" ref="M4:P21" si="3">$L4</f>
        <v>E</v>
      </c>
      <c r="N4" s="2" t="str">
        <f t="shared" si="2"/>
        <v>E</v>
      </c>
      <c r="O4" s="2" t="str">
        <f t="shared" si="2"/>
        <v>E</v>
      </c>
      <c r="P4" s="2" t="str">
        <f t="shared" si="2"/>
        <v>E</v>
      </c>
    </row>
    <row r="5" spans="1:16" x14ac:dyDescent="0.45">
      <c r="A5">
        <v>4</v>
      </c>
      <c r="B5" s="52" t="s">
        <v>33</v>
      </c>
      <c r="C5" s="2" t="str">
        <f t="shared" si="0"/>
        <v>E</v>
      </c>
      <c r="D5" s="2" t="str">
        <f t="shared" si="0"/>
        <v>E</v>
      </c>
      <c r="E5" s="2" t="str">
        <f t="shared" si="0"/>
        <v>E</v>
      </c>
      <c r="F5" s="2" t="str">
        <f t="shared" si="0"/>
        <v>E</v>
      </c>
      <c r="G5" s="52" t="s">
        <v>33</v>
      </c>
      <c r="H5" s="2" t="str">
        <f t="shared" si="1"/>
        <v>E</v>
      </c>
      <c r="I5" s="2" t="str">
        <f t="shared" si="1"/>
        <v>E</v>
      </c>
      <c r="J5" s="2" t="str">
        <f t="shared" si="1"/>
        <v>E</v>
      </c>
      <c r="K5" s="2" t="str">
        <f t="shared" si="1"/>
        <v>E</v>
      </c>
      <c r="L5" s="52" t="s">
        <v>33</v>
      </c>
      <c r="M5" s="2" t="str">
        <f t="shared" si="3"/>
        <v>E</v>
      </c>
      <c r="N5" s="2" t="str">
        <f t="shared" si="2"/>
        <v>E</v>
      </c>
      <c r="O5" s="2" t="str">
        <f t="shared" si="2"/>
        <v>E</v>
      </c>
      <c r="P5" s="2" t="str">
        <f t="shared" si="2"/>
        <v>E</v>
      </c>
    </row>
    <row r="6" spans="1:16" x14ac:dyDescent="0.45">
      <c r="A6">
        <v>5</v>
      </c>
      <c r="B6" s="52" t="s">
        <v>33</v>
      </c>
      <c r="C6" s="2" t="str">
        <f t="shared" si="0"/>
        <v>E</v>
      </c>
      <c r="D6" s="2" t="str">
        <f t="shared" si="0"/>
        <v>E</v>
      </c>
      <c r="E6" s="2" t="str">
        <f t="shared" si="0"/>
        <v>E</v>
      </c>
      <c r="F6" s="2" t="str">
        <f t="shared" si="0"/>
        <v>E</v>
      </c>
      <c r="G6" s="52" t="s">
        <v>33</v>
      </c>
      <c r="H6" s="2" t="str">
        <f t="shared" si="1"/>
        <v>E</v>
      </c>
      <c r="I6" s="2" t="str">
        <f t="shared" si="1"/>
        <v>E</v>
      </c>
      <c r="J6" s="2" t="str">
        <f t="shared" si="1"/>
        <v>E</v>
      </c>
      <c r="K6" s="2" t="str">
        <f t="shared" si="1"/>
        <v>E</v>
      </c>
      <c r="L6" s="52" t="s">
        <v>33</v>
      </c>
      <c r="M6" s="2" t="str">
        <f t="shared" si="3"/>
        <v>E</v>
      </c>
      <c r="N6" s="2" t="str">
        <f t="shared" si="2"/>
        <v>E</v>
      </c>
      <c r="O6" s="2" t="str">
        <f t="shared" si="2"/>
        <v>E</v>
      </c>
      <c r="P6" s="2" t="str">
        <f t="shared" si="2"/>
        <v>E</v>
      </c>
    </row>
    <row r="7" spans="1:16" x14ac:dyDescent="0.45">
      <c r="A7">
        <v>6</v>
      </c>
      <c r="B7" s="52" t="s">
        <v>33</v>
      </c>
      <c r="C7" s="2" t="str">
        <f t="shared" si="0"/>
        <v>E</v>
      </c>
      <c r="D7" s="2" t="str">
        <f t="shared" si="0"/>
        <v>E</v>
      </c>
      <c r="E7" s="2" t="str">
        <f t="shared" si="0"/>
        <v>E</v>
      </c>
      <c r="F7" s="2" t="str">
        <f t="shared" si="0"/>
        <v>E</v>
      </c>
      <c r="G7" s="52" t="s">
        <v>33</v>
      </c>
      <c r="H7" s="2" t="str">
        <f t="shared" si="1"/>
        <v>E</v>
      </c>
      <c r="I7" s="2" t="str">
        <f t="shared" si="1"/>
        <v>E</v>
      </c>
      <c r="J7" s="2" t="str">
        <f t="shared" si="1"/>
        <v>E</v>
      </c>
      <c r="K7" s="2" t="str">
        <f t="shared" si="1"/>
        <v>E</v>
      </c>
      <c r="L7" s="52" t="s">
        <v>33</v>
      </c>
      <c r="M7" s="2" t="str">
        <f t="shared" si="3"/>
        <v>E</v>
      </c>
      <c r="N7" s="2" t="str">
        <f t="shared" si="2"/>
        <v>E</v>
      </c>
      <c r="O7" s="2" t="str">
        <f t="shared" si="2"/>
        <v>E</v>
      </c>
      <c r="P7" s="2" t="str">
        <f t="shared" si="2"/>
        <v>E</v>
      </c>
    </row>
    <row r="8" spans="1:16" x14ac:dyDescent="0.45">
      <c r="A8">
        <v>7</v>
      </c>
      <c r="B8" s="52" t="s">
        <v>33</v>
      </c>
      <c r="C8" s="2" t="str">
        <f t="shared" si="0"/>
        <v>E</v>
      </c>
      <c r="D8" s="2" t="str">
        <f t="shared" si="0"/>
        <v>E</v>
      </c>
      <c r="E8" s="2" t="str">
        <f t="shared" si="0"/>
        <v>E</v>
      </c>
      <c r="F8" s="2" t="str">
        <f t="shared" si="0"/>
        <v>E</v>
      </c>
      <c r="G8" s="52" t="s">
        <v>33</v>
      </c>
      <c r="H8" s="2" t="str">
        <f t="shared" si="1"/>
        <v>E</v>
      </c>
      <c r="I8" s="2" t="str">
        <f t="shared" si="1"/>
        <v>E</v>
      </c>
      <c r="J8" s="2" t="str">
        <f t="shared" si="1"/>
        <v>E</v>
      </c>
      <c r="K8" s="2" t="str">
        <f t="shared" si="1"/>
        <v>E</v>
      </c>
      <c r="L8" s="52" t="s">
        <v>33</v>
      </c>
      <c r="M8" s="2" t="str">
        <f t="shared" si="3"/>
        <v>E</v>
      </c>
      <c r="N8" s="2" t="str">
        <f t="shared" si="2"/>
        <v>E</v>
      </c>
      <c r="O8" s="2" t="str">
        <f t="shared" si="2"/>
        <v>E</v>
      </c>
      <c r="P8" s="2" t="str">
        <f t="shared" si="2"/>
        <v>E</v>
      </c>
    </row>
    <row r="9" spans="1:16" x14ac:dyDescent="0.45">
      <c r="A9">
        <v>8</v>
      </c>
      <c r="B9" s="52" t="s">
        <v>33</v>
      </c>
      <c r="C9" s="2" t="str">
        <f t="shared" si="0"/>
        <v>E</v>
      </c>
      <c r="D9" s="2" t="str">
        <f t="shared" si="0"/>
        <v>E</v>
      </c>
      <c r="E9" s="2" t="str">
        <f t="shared" si="0"/>
        <v>E</v>
      </c>
      <c r="F9" s="2" t="str">
        <f t="shared" si="0"/>
        <v>E</v>
      </c>
      <c r="G9" s="52" t="s">
        <v>33</v>
      </c>
      <c r="H9" s="2" t="str">
        <f t="shared" si="1"/>
        <v>E</v>
      </c>
      <c r="I9" s="2" t="str">
        <f t="shared" si="1"/>
        <v>E</v>
      </c>
      <c r="J9" s="2" t="str">
        <f t="shared" si="1"/>
        <v>E</v>
      </c>
      <c r="K9" s="2" t="str">
        <f t="shared" si="1"/>
        <v>E</v>
      </c>
      <c r="L9" s="52" t="s">
        <v>33</v>
      </c>
      <c r="M9" s="2" t="str">
        <f t="shared" si="3"/>
        <v>E</v>
      </c>
      <c r="N9" s="2" t="str">
        <f t="shared" si="2"/>
        <v>E</v>
      </c>
      <c r="O9" s="2" t="str">
        <f t="shared" si="2"/>
        <v>E</v>
      </c>
      <c r="P9" s="2" t="str">
        <f t="shared" si="2"/>
        <v>E</v>
      </c>
    </row>
    <row r="10" spans="1:16" x14ac:dyDescent="0.45">
      <c r="A10">
        <v>9</v>
      </c>
      <c r="B10" s="52" t="s">
        <v>33</v>
      </c>
      <c r="C10" s="2" t="str">
        <f t="shared" si="0"/>
        <v>E</v>
      </c>
      <c r="D10" s="2" t="str">
        <f t="shared" si="0"/>
        <v>E</v>
      </c>
      <c r="E10" s="2" t="str">
        <f t="shared" si="0"/>
        <v>E</v>
      </c>
      <c r="F10" s="2" t="str">
        <f t="shared" si="0"/>
        <v>E</v>
      </c>
      <c r="G10" s="52" t="s">
        <v>33</v>
      </c>
      <c r="H10" s="2" t="str">
        <f t="shared" si="1"/>
        <v>E</v>
      </c>
      <c r="I10" s="2" t="str">
        <f t="shared" si="1"/>
        <v>E</v>
      </c>
      <c r="J10" s="2" t="str">
        <f t="shared" si="1"/>
        <v>E</v>
      </c>
      <c r="K10" s="2" t="str">
        <f t="shared" si="1"/>
        <v>E</v>
      </c>
      <c r="L10" s="52" t="s">
        <v>33</v>
      </c>
      <c r="M10" s="2" t="str">
        <f t="shared" si="3"/>
        <v>E</v>
      </c>
      <c r="N10" s="2" t="str">
        <f t="shared" si="2"/>
        <v>E</v>
      </c>
      <c r="O10" s="2" t="str">
        <f t="shared" si="2"/>
        <v>E</v>
      </c>
      <c r="P10" s="2" t="str">
        <f t="shared" si="2"/>
        <v>E</v>
      </c>
    </row>
    <row r="11" spans="1:16" x14ac:dyDescent="0.45">
      <c r="A11">
        <v>10</v>
      </c>
      <c r="B11" s="52" t="s">
        <v>33</v>
      </c>
      <c r="C11" s="2" t="str">
        <f t="shared" si="0"/>
        <v>E</v>
      </c>
      <c r="D11" s="2" t="str">
        <f t="shared" si="0"/>
        <v>E</v>
      </c>
      <c r="E11" s="2" t="str">
        <f t="shared" si="0"/>
        <v>E</v>
      </c>
      <c r="F11" s="2" t="str">
        <f t="shared" si="0"/>
        <v>E</v>
      </c>
      <c r="G11" s="52" t="s">
        <v>33</v>
      </c>
      <c r="H11" s="2" t="str">
        <f t="shared" si="1"/>
        <v>E</v>
      </c>
      <c r="I11" s="2" t="str">
        <f t="shared" si="1"/>
        <v>E</v>
      </c>
      <c r="J11" s="2" t="str">
        <f t="shared" si="1"/>
        <v>E</v>
      </c>
      <c r="K11" s="2" t="str">
        <f t="shared" si="1"/>
        <v>E</v>
      </c>
      <c r="L11" s="52" t="s">
        <v>33</v>
      </c>
      <c r="M11" s="2" t="str">
        <f t="shared" si="3"/>
        <v>E</v>
      </c>
      <c r="N11" s="2" t="str">
        <f t="shared" si="2"/>
        <v>E</v>
      </c>
      <c r="O11" s="2" t="str">
        <f t="shared" si="2"/>
        <v>E</v>
      </c>
      <c r="P11" s="2" t="str">
        <f t="shared" si="2"/>
        <v>E</v>
      </c>
    </row>
    <row r="12" spans="1:16" x14ac:dyDescent="0.45">
      <c r="A12">
        <v>11</v>
      </c>
      <c r="B12" s="52" t="s">
        <v>33</v>
      </c>
      <c r="C12" s="2" t="str">
        <f t="shared" si="0"/>
        <v>E</v>
      </c>
      <c r="D12" s="2" t="str">
        <f t="shared" si="0"/>
        <v>E</v>
      </c>
      <c r="E12" s="2" t="str">
        <f t="shared" si="0"/>
        <v>E</v>
      </c>
      <c r="F12" s="2" t="str">
        <f t="shared" si="0"/>
        <v>E</v>
      </c>
      <c r="G12" s="52" t="s">
        <v>33</v>
      </c>
      <c r="H12" s="2" t="str">
        <f t="shared" si="1"/>
        <v>E</v>
      </c>
      <c r="I12" s="2" t="str">
        <f t="shared" si="1"/>
        <v>E</v>
      </c>
      <c r="J12" s="2" t="str">
        <f t="shared" si="1"/>
        <v>E</v>
      </c>
      <c r="K12" s="2" t="str">
        <f t="shared" si="1"/>
        <v>E</v>
      </c>
      <c r="L12" s="52" t="s">
        <v>33</v>
      </c>
      <c r="M12" s="2" t="str">
        <f t="shared" si="3"/>
        <v>E</v>
      </c>
      <c r="N12" s="2" t="str">
        <f t="shared" si="2"/>
        <v>E</v>
      </c>
      <c r="O12" s="2" t="str">
        <f t="shared" si="2"/>
        <v>E</v>
      </c>
      <c r="P12" s="2" t="str">
        <f t="shared" si="2"/>
        <v>E</v>
      </c>
    </row>
    <row r="13" spans="1:16" x14ac:dyDescent="0.45">
      <c r="A13">
        <v>12</v>
      </c>
      <c r="B13" s="52" t="s">
        <v>33</v>
      </c>
      <c r="C13" s="2" t="str">
        <f t="shared" si="0"/>
        <v>E</v>
      </c>
      <c r="D13" s="2" t="str">
        <f t="shared" si="0"/>
        <v>E</v>
      </c>
      <c r="E13" s="2" t="str">
        <f t="shared" si="0"/>
        <v>E</v>
      </c>
      <c r="F13" s="2" t="str">
        <f t="shared" si="0"/>
        <v>E</v>
      </c>
      <c r="G13" s="52" t="s">
        <v>33</v>
      </c>
      <c r="H13" s="2" t="str">
        <f t="shared" si="1"/>
        <v>E</v>
      </c>
      <c r="I13" s="2" t="str">
        <f t="shared" si="1"/>
        <v>E</v>
      </c>
      <c r="J13" s="2" t="str">
        <f t="shared" si="1"/>
        <v>E</v>
      </c>
      <c r="K13" s="2" t="str">
        <f t="shared" si="1"/>
        <v>E</v>
      </c>
      <c r="L13" s="52" t="s">
        <v>33</v>
      </c>
      <c r="M13" s="2" t="str">
        <f t="shared" si="3"/>
        <v>E</v>
      </c>
      <c r="N13" s="2" t="str">
        <f t="shared" si="2"/>
        <v>E</v>
      </c>
      <c r="O13" s="2" t="str">
        <f t="shared" si="2"/>
        <v>E</v>
      </c>
      <c r="P13" s="2" t="str">
        <f t="shared" si="2"/>
        <v>E</v>
      </c>
    </row>
    <row r="14" spans="1:16" x14ac:dyDescent="0.45">
      <c r="A14">
        <v>13</v>
      </c>
      <c r="B14" s="52" t="s">
        <v>33</v>
      </c>
      <c r="C14" s="2" t="str">
        <f t="shared" si="0"/>
        <v>E</v>
      </c>
      <c r="D14" s="2" t="str">
        <f t="shared" si="0"/>
        <v>E</v>
      </c>
      <c r="E14" s="2" t="str">
        <f t="shared" si="0"/>
        <v>E</v>
      </c>
      <c r="F14" s="2" t="str">
        <f t="shared" si="0"/>
        <v>E</v>
      </c>
      <c r="G14" s="52" t="s">
        <v>33</v>
      </c>
      <c r="H14" s="2" t="str">
        <f t="shared" si="1"/>
        <v>E</v>
      </c>
      <c r="I14" s="2" t="str">
        <f t="shared" si="1"/>
        <v>E</v>
      </c>
      <c r="J14" s="2" t="str">
        <f t="shared" si="1"/>
        <v>E</v>
      </c>
      <c r="K14" s="2" t="str">
        <f t="shared" si="1"/>
        <v>E</v>
      </c>
      <c r="L14" s="52" t="s">
        <v>33</v>
      </c>
      <c r="M14" s="2" t="str">
        <f t="shared" si="3"/>
        <v>E</v>
      </c>
      <c r="N14" s="2" t="str">
        <f t="shared" si="2"/>
        <v>E</v>
      </c>
      <c r="O14" s="2" t="str">
        <f t="shared" si="2"/>
        <v>E</v>
      </c>
      <c r="P14" s="2" t="str">
        <f t="shared" si="2"/>
        <v>E</v>
      </c>
    </row>
    <row r="15" spans="1:16" x14ac:dyDescent="0.45">
      <c r="A15">
        <v>14</v>
      </c>
      <c r="B15" s="52" t="s">
        <v>33</v>
      </c>
      <c r="C15" s="2" t="str">
        <f t="shared" si="0"/>
        <v>E</v>
      </c>
      <c r="D15" s="2" t="str">
        <f t="shared" si="0"/>
        <v>E</v>
      </c>
      <c r="E15" s="2" t="str">
        <f t="shared" si="0"/>
        <v>E</v>
      </c>
      <c r="F15" s="2" t="str">
        <f t="shared" si="0"/>
        <v>E</v>
      </c>
      <c r="G15" s="52" t="s">
        <v>33</v>
      </c>
      <c r="H15" s="2" t="str">
        <f t="shared" si="1"/>
        <v>E</v>
      </c>
      <c r="I15" s="2" t="str">
        <f t="shared" si="1"/>
        <v>E</v>
      </c>
      <c r="J15" s="2" t="str">
        <f t="shared" si="1"/>
        <v>E</v>
      </c>
      <c r="K15" s="2" t="str">
        <f t="shared" si="1"/>
        <v>E</v>
      </c>
      <c r="L15" s="52" t="s">
        <v>33</v>
      </c>
      <c r="M15" s="2" t="str">
        <f t="shared" si="3"/>
        <v>E</v>
      </c>
      <c r="N15" s="2" t="str">
        <f t="shared" si="2"/>
        <v>E</v>
      </c>
      <c r="O15" s="2" t="str">
        <f t="shared" si="2"/>
        <v>E</v>
      </c>
      <c r="P15" s="2" t="str">
        <f t="shared" si="2"/>
        <v>E</v>
      </c>
    </row>
    <row r="16" spans="1:16" x14ac:dyDescent="0.45">
      <c r="A16">
        <v>15</v>
      </c>
      <c r="B16" s="52" t="s">
        <v>33</v>
      </c>
      <c r="C16" s="2" t="str">
        <f t="shared" si="0"/>
        <v>E</v>
      </c>
      <c r="D16" s="2" t="str">
        <f t="shared" si="0"/>
        <v>E</v>
      </c>
      <c r="E16" s="2" t="str">
        <f t="shared" si="0"/>
        <v>E</v>
      </c>
      <c r="F16" s="2" t="str">
        <f t="shared" si="0"/>
        <v>E</v>
      </c>
      <c r="G16" s="52" t="s">
        <v>33</v>
      </c>
      <c r="H16" s="2" t="str">
        <f t="shared" si="1"/>
        <v>E</v>
      </c>
      <c r="I16" s="2" t="str">
        <f t="shared" si="1"/>
        <v>E</v>
      </c>
      <c r="J16" s="2" t="str">
        <f t="shared" si="1"/>
        <v>E</v>
      </c>
      <c r="K16" s="2" t="str">
        <f t="shared" si="1"/>
        <v>E</v>
      </c>
      <c r="L16" s="52" t="s">
        <v>33</v>
      </c>
      <c r="M16" s="2" t="str">
        <f t="shared" si="3"/>
        <v>E</v>
      </c>
      <c r="N16" s="2" t="str">
        <f t="shared" si="2"/>
        <v>E</v>
      </c>
      <c r="O16" s="2" t="str">
        <f t="shared" si="2"/>
        <v>E</v>
      </c>
      <c r="P16" s="2" t="str">
        <f t="shared" si="2"/>
        <v>E</v>
      </c>
    </row>
    <row r="17" spans="1:16" x14ac:dyDescent="0.45">
      <c r="A17">
        <v>16</v>
      </c>
      <c r="B17" s="52" t="s">
        <v>33</v>
      </c>
      <c r="C17" s="2" t="str">
        <f t="shared" si="0"/>
        <v>E</v>
      </c>
      <c r="D17" s="2" t="str">
        <f t="shared" si="0"/>
        <v>E</v>
      </c>
      <c r="E17" s="2" t="str">
        <f t="shared" si="0"/>
        <v>E</v>
      </c>
      <c r="F17" s="2" t="str">
        <f t="shared" si="0"/>
        <v>E</v>
      </c>
      <c r="G17" s="52" t="s">
        <v>33</v>
      </c>
      <c r="H17" s="2" t="str">
        <f t="shared" si="1"/>
        <v>E</v>
      </c>
      <c r="I17" s="2" t="str">
        <f t="shared" si="1"/>
        <v>E</v>
      </c>
      <c r="J17" s="2" t="str">
        <f t="shared" si="1"/>
        <v>E</v>
      </c>
      <c r="K17" s="2" t="str">
        <f t="shared" si="1"/>
        <v>E</v>
      </c>
      <c r="L17" s="52" t="s">
        <v>33</v>
      </c>
      <c r="M17" s="2" t="str">
        <f t="shared" si="3"/>
        <v>E</v>
      </c>
      <c r="N17" s="2" t="str">
        <f t="shared" si="2"/>
        <v>E</v>
      </c>
      <c r="O17" s="2" t="str">
        <f t="shared" si="2"/>
        <v>E</v>
      </c>
      <c r="P17" s="2" t="str">
        <f t="shared" si="2"/>
        <v>E</v>
      </c>
    </row>
    <row r="18" spans="1:16" x14ac:dyDescent="0.45">
      <c r="A18">
        <v>17</v>
      </c>
      <c r="B18" s="52" t="s">
        <v>33</v>
      </c>
      <c r="C18" s="2" t="str">
        <f t="shared" si="0"/>
        <v>E</v>
      </c>
      <c r="D18" s="2" t="str">
        <f t="shared" si="0"/>
        <v>E</v>
      </c>
      <c r="E18" s="2" t="str">
        <f t="shared" si="0"/>
        <v>E</v>
      </c>
      <c r="F18" s="2" t="str">
        <f t="shared" si="0"/>
        <v>E</v>
      </c>
      <c r="G18" s="52" t="s">
        <v>33</v>
      </c>
      <c r="H18" s="2" t="str">
        <f t="shared" si="1"/>
        <v>E</v>
      </c>
      <c r="I18" s="2" t="str">
        <f t="shared" si="1"/>
        <v>E</v>
      </c>
      <c r="J18" s="2" t="str">
        <f t="shared" si="1"/>
        <v>E</v>
      </c>
      <c r="K18" s="2" t="str">
        <f t="shared" si="1"/>
        <v>E</v>
      </c>
      <c r="L18" s="52" t="s">
        <v>33</v>
      </c>
      <c r="M18" s="2" t="str">
        <f t="shared" si="3"/>
        <v>E</v>
      </c>
      <c r="N18" s="2" t="str">
        <f t="shared" si="3"/>
        <v>E</v>
      </c>
      <c r="O18" s="2" t="str">
        <f t="shared" si="3"/>
        <v>E</v>
      </c>
      <c r="P18" s="2" t="str">
        <f t="shared" si="3"/>
        <v>E</v>
      </c>
    </row>
    <row r="19" spans="1:16" x14ac:dyDescent="0.45">
      <c r="A19">
        <v>18</v>
      </c>
      <c r="B19" s="52" t="s">
        <v>33</v>
      </c>
      <c r="C19" s="2" t="str">
        <f t="shared" si="0"/>
        <v>E</v>
      </c>
      <c r="D19" s="2" t="str">
        <f t="shared" si="0"/>
        <v>E</v>
      </c>
      <c r="E19" s="2" t="str">
        <f t="shared" si="0"/>
        <v>E</v>
      </c>
      <c r="F19" s="2" t="str">
        <f t="shared" si="0"/>
        <v>E</v>
      </c>
      <c r="G19" s="52" t="s">
        <v>33</v>
      </c>
      <c r="H19" s="2" t="str">
        <f t="shared" si="1"/>
        <v>E</v>
      </c>
      <c r="I19" s="2" t="str">
        <f t="shared" si="1"/>
        <v>E</v>
      </c>
      <c r="J19" s="2" t="str">
        <f t="shared" si="1"/>
        <v>E</v>
      </c>
      <c r="K19" s="2" t="str">
        <f t="shared" si="1"/>
        <v>E</v>
      </c>
      <c r="L19" s="52" t="s">
        <v>37</v>
      </c>
      <c r="M19" s="2" t="str">
        <f t="shared" si="3"/>
        <v>D</v>
      </c>
      <c r="N19" s="2" t="str">
        <f t="shared" si="3"/>
        <v>D</v>
      </c>
      <c r="O19" s="2" t="str">
        <f t="shared" si="3"/>
        <v>D</v>
      </c>
      <c r="P19" s="2" t="str">
        <f t="shared" si="3"/>
        <v>D</v>
      </c>
    </row>
    <row r="20" spans="1:16" x14ac:dyDescent="0.45">
      <c r="A20">
        <v>19</v>
      </c>
      <c r="B20" s="52" t="s">
        <v>33</v>
      </c>
      <c r="C20" s="2" t="str">
        <f t="shared" si="0"/>
        <v>E</v>
      </c>
      <c r="D20" s="2" t="str">
        <f t="shared" si="0"/>
        <v>E</v>
      </c>
      <c r="E20" s="2" t="str">
        <f t="shared" si="0"/>
        <v>E</v>
      </c>
      <c r="F20" s="2" t="str">
        <f t="shared" si="0"/>
        <v>E</v>
      </c>
      <c r="G20" s="52" t="s">
        <v>33</v>
      </c>
      <c r="H20" s="2" t="str">
        <f t="shared" si="1"/>
        <v>E</v>
      </c>
      <c r="I20" s="2" t="str">
        <f t="shared" si="1"/>
        <v>E</v>
      </c>
      <c r="J20" s="2" t="str">
        <f t="shared" si="1"/>
        <v>E</v>
      </c>
      <c r="K20" s="2" t="str">
        <f t="shared" si="1"/>
        <v>E</v>
      </c>
      <c r="L20" s="52" t="s">
        <v>37</v>
      </c>
      <c r="M20" s="2" t="str">
        <f t="shared" si="3"/>
        <v>D</v>
      </c>
      <c r="N20" s="2" t="str">
        <f t="shared" si="3"/>
        <v>D</v>
      </c>
      <c r="O20" s="2" t="str">
        <f t="shared" si="3"/>
        <v>D</v>
      </c>
      <c r="P20" s="2" t="str">
        <f t="shared" si="3"/>
        <v>D</v>
      </c>
    </row>
    <row r="21" spans="1:16" x14ac:dyDescent="0.45">
      <c r="A21">
        <v>20</v>
      </c>
      <c r="B21" s="52" t="s">
        <v>33</v>
      </c>
      <c r="C21" s="2" t="str">
        <f t="shared" si="0"/>
        <v>E</v>
      </c>
      <c r="D21" s="2" t="str">
        <f t="shared" si="0"/>
        <v>E</v>
      </c>
      <c r="E21" s="2" t="str">
        <f t="shared" si="0"/>
        <v>E</v>
      </c>
      <c r="F21" s="2" t="str">
        <f t="shared" si="0"/>
        <v>E</v>
      </c>
      <c r="G21" s="52" t="s">
        <v>33</v>
      </c>
      <c r="H21" s="2" t="str">
        <f t="shared" si="1"/>
        <v>E</v>
      </c>
      <c r="I21" s="2" t="str">
        <f t="shared" si="1"/>
        <v>E</v>
      </c>
      <c r="J21" s="2" t="str">
        <f t="shared" si="1"/>
        <v>E</v>
      </c>
      <c r="K21" s="2" t="str">
        <f t="shared" si="1"/>
        <v>E</v>
      </c>
      <c r="L21" s="52" t="s">
        <v>37</v>
      </c>
      <c r="M21" s="2" t="str">
        <f t="shared" si="3"/>
        <v>D</v>
      </c>
      <c r="N21" s="2" t="str">
        <f t="shared" si="3"/>
        <v>D</v>
      </c>
      <c r="O21" s="2" t="str">
        <f t="shared" si="3"/>
        <v>D</v>
      </c>
      <c r="P21" s="2" t="str">
        <f t="shared" si="3"/>
        <v>D</v>
      </c>
    </row>
    <row r="22" spans="1:16" x14ac:dyDescent="0.45">
      <c r="A22">
        <v>21</v>
      </c>
      <c r="B22" s="52" t="s">
        <v>33</v>
      </c>
      <c r="C22" s="2" t="str">
        <f t="shared" ref="C22:F41" si="4">$B22</f>
        <v>E</v>
      </c>
      <c r="D22" s="2" t="str">
        <f t="shared" si="4"/>
        <v>E</v>
      </c>
      <c r="E22" s="2" t="str">
        <f t="shared" si="4"/>
        <v>E</v>
      </c>
      <c r="F22" s="2" t="str">
        <f t="shared" si="4"/>
        <v>E</v>
      </c>
      <c r="G22" s="52" t="s">
        <v>33</v>
      </c>
      <c r="H22" s="2" t="str">
        <f t="shared" ref="H22:K41" si="5">$G22</f>
        <v>E</v>
      </c>
      <c r="I22" s="2" t="str">
        <f t="shared" si="5"/>
        <v>E</v>
      </c>
      <c r="J22" s="2" t="str">
        <f t="shared" si="5"/>
        <v>E</v>
      </c>
      <c r="K22" s="2" t="str">
        <f t="shared" si="5"/>
        <v>E</v>
      </c>
      <c r="L22" s="52" t="s">
        <v>37</v>
      </c>
      <c r="M22" s="2" t="str">
        <f t="shared" ref="M22:P61" si="6">$L22</f>
        <v>D</v>
      </c>
      <c r="N22" s="2" t="str">
        <f t="shared" si="6"/>
        <v>D</v>
      </c>
      <c r="O22" s="2" t="str">
        <f t="shared" si="6"/>
        <v>D</v>
      </c>
      <c r="P22" s="2" t="str">
        <f t="shared" si="6"/>
        <v>D</v>
      </c>
    </row>
    <row r="23" spans="1:16" x14ac:dyDescent="0.45">
      <c r="A23">
        <v>22</v>
      </c>
      <c r="B23" s="52" t="s">
        <v>33</v>
      </c>
      <c r="C23" s="2" t="str">
        <f t="shared" si="4"/>
        <v>E</v>
      </c>
      <c r="D23" s="2" t="str">
        <f t="shared" si="4"/>
        <v>E</v>
      </c>
      <c r="E23" s="2" t="str">
        <f t="shared" si="4"/>
        <v>E</v>
      </c>
      <c r="F23" s="2" t="str">
        <f t="shared" si="4"/>
        <v>E</v>
      </c>
      <c r="G23" s="52" t="s">
        <v>37</v>
      </c>
      <c r="H23" s="2" t="str">
        <f t="shared" si="5"/>
        <v>D</v>
      </c>
      <c r="I23" s="2" t="str">
        <f t="shared" si="5"/>
        <v>D</v>
      </c>
      <c r="J23" s="2" t="str">
        <f t="shared" si="5"/>
        <v>D</v>
      </c>
      <c r="K23" s="2" t="str">
        <f t="shared" si="5"/>
        <v>D</v>
      </c>
      <c r="L23" s="52" t="s">
        <v>37</v>
      </c>
      <c r="M23" s="2" t="str">
        <f t="shared" si="6"/>
        <v>D</v>
      </c>
      <c r="N23" s="2" t="str">
        <f t="shared" si="6"/>
        <v>D</v>
      </c>
      <c r="O23" s="2" t="str">
        <f t="shared" si="6"/>
        <v>D</v>
      </c>
      <c r="P23" s="2" t="str">
        <f t="shared" si="6"/>
        <v>D</v>
      </c>
    </row>
    <row r="24" spans="1:16" x14ac:dyDescent="0.45">
      <c r="A24">
        <v>23</v>
      </c>
      <c r="B24" s="52" t="s">
        <v>33</v>
      </c>
      <c r="C24" s="2" t="str">
        <f t="shared" si="4"/>
        <v>E</v>
      </c>
      <c r="D24" s="2" t="str">
        <f t="shared" si="4"/>
        <v>E</v>
      </c>
      <c r="E24" s="2" t="str">
        <f t="shared" si="4"/>
        <v>E</v>
      </c>
      <c r="F24" s="2" t="str">
        <f t="shared" si="4"/>
        <v>E</v>
      </c>
      <c r="G24" s="52" t="s">
        <v>37</v>
      </c>
      <c r="H24" s="2" t="str">
        <f t="shared" si="5"/>
        <v>D</v>
      </c>
      <c r="I24" s="2" t="str">
        <f t="shared" si="5"/>
        <v>D</v>
      </c>
      <c r="J24" s="2" t="str">
        <f t="shared" si="5"/>
        <v>D</v>
      </c>
      <c r="K24" s="2" t="str">
        <f t="shared" si="5"/>
        <v>D</v>
      </c>
      <c r="L24" s="52" t="s">
        <v>37</v>
      </c>
      <c r="M24" s="2" t="str">
        <f t="shared" si="6"/>
        <v>D</v>
      </c>
      <c r="N24" s="2" t="str">
        <f t="shared" si="6"/>
        <v>D</v>
      </c>
      <c r="O24" s="2" t="str">
        <f t="shared" si="6"/>
        <v>D</v>
      </c>
      <c r="P24" s="2" t="str">
        <f t="shared" si="6"/>
        <v>D</v>
      </c>
    </row>
    <row r="25" spans="1:16" x14ac:dyDescent="0.45">
      <c r="A25">
        <v>24</v>
      </c>
      <c r="B25" s="52" t="s">
        <v>33</v>
      </c>
      <c r="C25" s="2" t="str">
        <f t="shared" si="4"/>
        <v>E</v>
      </c>
      <c r="D25" s="2" t="str">
        <f t="shared" si="4"/>
        <v>E</v>
      </c>
      <c r="E25" s="2" t="str">
        <f t="shared" si="4"/>
        <v>E</v>
      </c>
      <c r="F25" s="2" t="str">
        <f t="shared" si="4"/>
        <v>E</v>
      </c>
      <c r="G25" s="52" t="s">
        <v>37</v>
      </c>
      <c r="H25" s="2" t="str">
        <f t="shared" si="5"/>
        <v>D</v>
      </c>
      <c r="I25" s="2" t="str">
        <f t="shared" si="5"/>
        <v>D</v>
      </c>
      <c r="J25" s="2" t="str">
        <f t="shared" si="5"/>
        <v>D</v>
      </c>
      <c r="K25" s="2" t="str">
        <f t="shared" si="5"/>
        <v>D</v>
      </c>
      <c r="L25" s="52" t="s">
        <v>37</v>
      </c>
      <c r="M25" s="2" t="str">
        <f t="shared" si="6"/>
        <v>D</v>
      </c>
      <c r="N25" s="2" t="str">
        <f t="shared" si="6"/>
        <v>D</v>
      </c>
      <c r="O25" s="2" t="str">
        <f t="shared" si="6"/>
        <v>D</v>
      </c>
      <c r="P25" s="2" t="str">
        <f t="shared" si="6"/>
        <v>D</v>
      </c>
    </row>
    <row r="26" spans="1:16" x14ac:dyDescent="0.45">
      <c r="A26">
        <v>25</v>
      </c>
      <c r="B26" s="52" t="s">
        <v>37</v>
      </c>
      <c r="C26" s="2" t="str">
        <f t="shared" si="4"/>
        <v>D</v>
      </c>
      <c r="D26" s="2" t="str">
        <f t="shared" si="4"/>
        <v>D</v>
      </c>
      <c r="E26" s="2" t="str">
        <f t="shared" si="4"/>
        <v>D</v>
      </c>
      <c r="F26" s="2" t="str">
        <f t="shared" si="4"/>
        <v>D</v>
      </c>
      <c r="G26" s="52" t="s">
        <v>37</v>
      </c>
      <c r="H26" s="2" t="str">
        <f t="shared" si="5"/>
        <v>D</v>
      </c>
      <c r="I26" s="2" t="str">
        <f t="shared" si="5"/>
        <v>D</v>
      </c>
      <c r="J26" s="2" t="str">
        <f t="shared" si="5"/>
        <v>D</v>
      </c>
      <c r="K26" s="2" t="str">
        <f t="shared" si="5"/>
        <v>D</v>
      </c>
      <c r="L26" s="52" t="s">
        <v>37</v>
      </c>
      <c r="M26" s="2" t="str">
        <f t="shared" si="6"/>
        <v>D</v>
      </c>
      <c r="N26" s="2" t="str">
        <f t="shared" si="6"/>
        <v>D</v>
      </c>
      <c r="O26" s="2" t="str">
        <f t="shared" si="6"/>
        <v>D</v>
      </c>
      <c r="P26" s="2" t="str">
        <f t="shared" si="6"/>
        <v>D</v>
      </c>
    </row>
    <row r="27" spans="1:16" x14ac:dyDescent="0.45">
      <c r="A27">
        <v>26</v>
      </c>
      <c r="B27" s="52" t="s">
        <v>37</v>
      </c>
      <c r="C27" s="2" t="str">
        <f t="shared" si="4"/>
        <v>D</v>
      </c>
      <c r="D27" s="2" t="str">
        <f t="shared" si="4"/>
        <v>D</v>
      </c>
      <c r="E27" s="2" t="str">
        <f t="shared" si="4"/>
        <v>D</v>
      </c>
      <c r="F27" s="2" t="str">
        <f t="shared" si="4"/>
        <v>D</v>
      </c>
      <c r="G27" s="52" t="s">
        <v>37</v>
      </c>
      <c r="H27" s="2" t="str">
        <f t="shared" si="5"/>
        <v>D</v>
      </c>
      <c r="I27" s="2" t="str">
        <f t="shared" si="5"/>
        <v>D</v>
      </c>
      <c r="J27" s="2" t="str">
        <f t="shared" si="5"/>
        <v>D</v>
      </c>
      <c r="K27" s="2" t="str">
        <f t="shared" si="5"/>
        <v>D</v>
      </c>
      <c r="L27" s="52" t="s">
        <v>36</v>
      </c>
      <c r="M27" s="2" t="str">
        <f t="shared" si="6"/>
        <v>C</v>
      </c>
      <c r="N27" s="2" t="str">
        <f t="shared" si="6"/>
        <v>C</v>
      </c>
      <c r="O27" s="2" t="str">
        <f t="shared" si="6"/>
        <v>C</v>
      </c>
      <c r="P27" s="2" t="str">
        <f t="shared" si="6"/>
        <v>C</v>
      </c>
    </row>
    <row r="28" spans="1:16" x14ac:dyDescent="0.45">
      <c r="A28">
        <v>27</v>
      </c>
      <c r="B28" s="52" t="s">
        <v>37</v>
      </c>
      <c r="C28" s="2" t="str">
        <f t="shared" si="4"/>
        <v>D</v>
      </c>
      <c r="D28" s="2" t="str">
        <f t="shared" si="4"/>
        <v>D</v>
      </c>
      <c r="E28" s="2" t="str">
        <f t="shared" si="4"/>
        <v>D</v>
      </c>
      <c r="F28" s="2" t="str">
        <f t="shared" si="4"/>
        <v>D</v>
      </c>
      <c r="G28" s="52" t="s">
        <v>37</v>
      </c>
      <c r="H28" s="2" t="str">
        <f t="shared" si="5"/>
        <v>D</v>
      </c>
      <c r="I28" s="2" t="str">
        <f t="shared" si="5"/>
        <v>D</v>
      </c>
      <c r="J28" s="2" t="str">
        <f t="shared" si="5"/>
        <v>D</v>
      </c>
      <c r="K28" s="2" t="str">
        <f t="shared" si="5"/>
        <v>D</v>
      </c>
      <c r="L28" s="52" t="s">
        <v>36</v>
      </c>
      <c r="M28" s="2" t="str">
        <f t="shared" si="6"/>
        <v>C</v>
      </c>
      <c r="N28" s="2" t="str">
        <f t="shared" si="6"/>
        <v>C</v>
      </c>
      <c r="O28" s="2" t="str">
        <f t="shared" si="6"/>
        <v>C</v>
      </c>
      <c r="P28" s="2" t="str">
        <f t="shared" si="6"/>
        <v>C</v>
      </c>
    </row>
    <row r="29" spans="1:16" x14ac:dyDescent="0.45">
      <c r="A29">
        <v>28</v>
      </c>
      <c r="B29" s="52" t="s">
        <v>37</v>
      </c>
      <c r="C29" s="2" t="str">
        <f t="shared" si="4"/>
        <v>D</v>
      </c>
      <c r="D29" s="2" t="str">
        <f t="shared" si="4"/>
        <v>D</v>
      </c>
      <c r="E29" s="2" t="str">
        <f t="shared" si="4"/>
        <v>D</v>
      </c>
      <c r="F29" s="2" t="str">
        <f t="shared" si="4"/>
        <v>D</v>
      </c>
      <c r="G29" s="52" t="s">
        <v>37</v>
      </c>
      <c r="H29" s="2" t="str">
        <f t="shared" si="5"/>
        <v>D</v>
      </c>
      <c r="I29" s="2" t="str">
        <f t="shared" si="5"/>
        <v>D</v>
      </c>
      <c r="J29" s="2" t="str">
        <f t="shared" si="5"/>
        <v>D</v>
      </c>
      <c r="K29" s="2" t="str">
        <f t="shared" si="5"/>
        <v>D</v>
      </c>
      <c r="L29" s="52" t="s">
        <v>36</v>
      </c>
      <c r="M29" s="2" t="str">
        <f t="shared" si="6"/>
        <v>C</v>
      </c>
      <c r="N29" s="2" t="str">
        <f t="shared" si="6"/>
        <v>C</v>
      </c>
      <c r="O29" s="2" t="str">
        <f t="shared" si="6"/>
        <v>C</v>
      </c>
      <c r="P29" s="2" t="str">
        <f t="shared" si="6"/>
        <v>C</v>
      </c>
    </row>
    <row r="30" spans="1:16" x14ac:dyDescent="0.45">
      <c r="A30">
        <v>29</v>
      </c>
      <c r="B30" s="52" t="s">
        <v>37</v>
      </c>
      <c r="C30" s="2" t="str">
        <f t="shared" si="4"/>
        <v>D</v>
      </c>
      <c r="D30" s="2" t="str">
        <f t="shared" si="4"/>
        <v>D</v>
      </c>
      <c r="E30" s="2" t="str">
        <f t="shared" si="4"/>
        <v>D</v>
      </c>
      <c r="F30" s="2" t="str">
        <f t="shared" si="4"/>
        <v>D</v>
      </c>
      <c r="G30" s="52" t="s">
        <v>37</v>
      </c>
      <c r="H30" s="2" t="str">
        <f t="shared" si="5"/>
        <v>D</v>
      </c>
      <c r="I30" s="2" t="str">
        <f t="shared" si="5"/>
        <v>D</v>
      </c>
      <c r="J30" s="2" t="str">
        <f t="shared" si="5"/>
        <v>D</v>
      </c>
      <c r="K30" s="2" t="str">
        <f t="shared" si="5"/>
        <v>D</v>
      </c>
      <c r="L30" s="52" t="s">
        <v>36</v>
      </c>
      <c r="M30" s="2" t="str">
        <f t="shared" si="6"/>
        <v>C</v>
      </c>
      <c r="N30" s="2" t="str">
        <f t="shared" si="6"/>
        <v>C</v>
      </c>
      <c r="O30" s="2" t="str">
        <f t="shared" si="6"/>
        <v>C</v>
      </c>
      <c r="P30" s="2" t="str">
        <f t="shared" si="6"/>
        <v>C</v>
      </c>
    </row>
    <row r="31" spans="1:16" x14ac:dyDescent="0.45">
      <c r="A31">
        <v>30</v>
      </c>
      <c r="B31" s="52" t="s">
        <v>37</v>
      </c>
      <c r="C31" s="2" t="str">
        <f t="shared" si="4"/>
        <v>D</v>
      </c>
      <c r="D31" s="2" t="str">
        <f t="shared" si="4"/>
        <v>D</v>
      </c>
      <c r="E31" s="2" t="str">
        <f t="shared" si="4"/>
        <v>D</v>
      </c>
      <c r="F31" s="2" t="str">
        <f t="shared" si="4"/>
        <v>D</v>
      </c>
      <c r="G31" s="52" t="s">
        <v>36</v>
      </c>
      <c r="H31" s="2" t="str">
        <f t="shared" si="5"/>
        <v>C</v>
      </c>
      <c r="I31" s="2" t="str">
        <f t="shared" si="5"/>
        <v>C</v>
      </c>
      <c r="J31" s="2" t="str">
        <f t="shared" si="5"/>
        <v>C</v>
      </c>
      <c r="K31" s="2" t="str">
        <f t="shared" si="5"/>
        <v>C</v>
      </c>
      <c r="L31" s="52" t="s">
        <v>36</v>
      </c>
      <c r="M31" s="2" t="str">
        <f t="shared" si="6"/>
        <v>C</v>
      </c>
      <c r="N31" s="2" t="str">
        <f t="shared" si="6"/>
        <v>C</v>
      </c>
      <c r="O31" s="2" t="str">
        <f t="shared" si="6"/>
        <v>C</v>
      </c>
      <c r="P31" s="2" t="str">
        <f t="shared" si="6"/>
        <v>C</v>
      </c>
    </row>
    <row r="32" spans="1:16" x14ac:dyDescent="0.45">
      <c r="A32">
        <v>31</v>
      </c>
      <c r="B32" s="52" t="s">
        <v>37</v>
      </c>
      <c r="C32" s="2" t="str">
        <f t="shared" si="4"/>
        <v>D</v>
      </c>
      <c r="D32" s="2" t="str">
        <f t="shared" si="4"/>
        <v>D</v>
      </c>
      <c r="E32" s="2" t="str">
        <f t="shared" si="4"/>
        <v>D</v>
      </c>
      <c r="F32" s="2" t="str">
        <f t="shared" si="4"/>
        <v>D</v>
      </c>
      <c r="G32" s="52" t="s">
        <v>36</v>
      </c>
      <c r="H32" s="2" t="str">
        <f t="shared" si="5"/>
        <v>C</v>
      </c>
      <c r="I32" s="2" t="str">
        <f t="shared" si="5"/>
        <v>C</v>
      </c>
      <c r="J32" s="2" t="str">
        <f t="shared" si="5"/>
        <v>C</v>
      </c>
      <c r="K32" s="2" t="str">
        <f t="shared" si="5"/>
        <v>C</v>
      </c>
      <c r="L32" s="52" t="s">
        <v>36</v>
      </c>
      <c r="M32" s="2" t="str">
        <f t="shared" si="6"/>
        <v>C</v>
      </c>
      <c r="N32" s="2" t="str">
        <f t="shared" si="6"/>
        <v>C</v>
      </c>
      <c r="O32" s="2" t="str">
        <f t="shared" si="6"/>
        <v>C</v>
      </c>
      <c r="P32" s="2" t="str">
        <f t="shared" si="6"/>
        <v>C</v>
      </c>
    </row>
    <row r="33" spans="1:16" x14ac:dyDescent="0.45">
      <c r="A33">
        <v>32</v>
      </c>
      <c r="B33" s="52" t="s">
        <v>37</v>
      </c>
      <c r="C33" s="2" t="str">
        <f t="shared" si="4"/>
        <v>D</v>
      </c>
      <c r="D33" s="2" t="str">
        <f t="shared" si="4"/>
        <v>D</v>
      </c>
      <c r="E33" s="2" t="str">
        <f t="shared" si="4"/>
        <v>D</v>
      </c>
      <c r="F33" s="2" t="str">
        <f t="shared" si="4"/>
        <v>D</v>
      </c>
      <c r="G33" s="52" t="s">
        <v>36</v>
      </c>
      <c r="H33" s="2" t="str">
        <f t="shared" si="5"/>
        <v>C</v>
      </c>
      <c r="I33" s="2" t="str">
        <f t="shared" si="5"/>
        <v>C</v>
      </c>
      <c r="J33" s="2" t="str">
        <f t="shared" si="5"/>
        <v>C</v>
      </c>
      <c r="K33" s="2" t="str">
        <f t="shared" si="5"/>
        <v>C</v>
      </c>
      <c r="L33" s="52" t="s">
        <v>36</v>
      </c>
      <c r="M33" s="2" t="str">
        <f t="shared" si="6"/>
        <v>C</v>
      </c>
      <c r="N33" s="2" t="str">
        <f t="shared" si="6"/>
        <v>C</v>
      </c>
      <c r="O33" s="2" t="str">
        <f t="shared" si="6"/>
        <v>C</v>
      </c>
      <c r="P33" s="2" t="str">
        <f t="shared" si="6"/>
        <v>C</v>
      </c>
    </row>
    <row r="34" spans="1:16" x14ac:dyDescent="0.45">
      <c r="A34">
        <v>33</v>
      </c>
      <c r="B34" s="52" t="s">
        <v>36</v>
      </c>
      <c r="C34" s="2" t="str">
        <f t="shared" si="4"/>
        <v>C</v>
      </c>
      <c r="D34" s="2" t="str">
        <f t="shared" si="4"/>
        <v>C</v>
      </c>
      <c r="E34" s="2" t="str">
        <f t="shared" si="4"/>
        <v>C</v>
      </c>
      <c r="F34" s="2" t="str">
        <f t="shared" si="4"/>
        <v>C</v>
      </c>
      <c r="G34" s="52" t="s">
        <v>36</v>
      </c>
      <c r="H34" s="2" t="str">
        <f t="shared" si="5"/>
        <v>C</v>
      </c>
      <c r="I34" s="2" t="str">
        <f t="shared" si="5"/>
        <v>C</v>
      </c>
      <c r="J34" s="2" t="str">
        <f t="shared" si="5"/>
        <v>C</v>
      </c>
      <c r="K34" s="2" t="str">
        <f t="shared" si="5"/>
        <v>C</v>
      </c>
      <c r="L34" s="52" t="s">
        <v>36</v>
      </c>
      <c r="M34" s="2" t="str">
        <f t="shared" si="6"/>
        <v>C</v>
      </c>
      <c r="N34" s="2" t="str">
        <f t="shared" si="6"/>
        <v>C</v>
      </c>
      <c r="O34" s="2" t="str">
        <f t="shared" si="6"/>
        <v>C</v>
      </c>
      <c r="P34" s="2" t="str">
        <f t="shared" si="6"/>
        <v>C</v>
      </c>
    </row>
    <row r="35" spans="1:16" x14ac:dyDescent="0.45">
      <c r="A35">
        <v>34</v>
      </c>
      <c r="B35" s="52" t="s">
        <v>36</v>
      </c>
      <c r="C35" s="2" t="str">
        <f t="shared" si="4"/>
        <v>C</v>
      </c>
      <c r="D35" s="2" t="str">
        <f t="shared" si="4"/>
        <v>C</v>
      </c>
      <c r="E35" s="2" t="str">
        <f t="shared" si="4"/>
        <v>C</v>
      </c>
      <c r="F35" s="2" t="str">
        <f t="shared" si="4"/>
        <v>C</v>
      </c>
      <c r="G35" s="52" t="s">
        <v>36</v>
      </c>
      <c r="H35" s="2" t="str">
        <f t="shared" si="5"/>
        <v>C</v>
      </c>
      <c r="I35" s="2" t="str">
        <f t="shared" si="5"/>
        <v>C</v>
      </c>
      <c r="J35" s="2" t="str">
        <f t="shared" si="5"/>
        <v>C</v>
      </c>
      <c r="K35" s="2" t="str">
        <f t="shared" si="5"/>
        <v>C</v>
      </c>
      <c r="L35" s="52" t="s">
        <v>35</v>
      </c>
      <c r="M35" s="2" t="str">
        <f t="shared" si="6"/>
        <v>B</v>
      </c>
      <c r="N35" s="2" t="str">
        <f t="shared" si="6"/>
        <v>B</v>
      </c>
      <c r="O35" s="2" t="str">
        <f t="shared" si="6"/>
        <v>B</v>
      </c>
      <c r="P35" s="2" t="str">
        <f t="shared" si="6"/>
        <v>B</v>
      </c>
    </row>
    <row r="36" spans="1:16" x14ac:dyDescent="0.45">
      <c r="A36">
        <v>35</v>
      </c>
      <c r="B36" s="52" t="s">
        <v>36</v>
      </c>
      <c r="C36" s="2" t="str">
        <f t="shared" si="4"/>
        <v>C</v>
      </c>
      <c r="D36" s="2" t="str">
        <f t="shared" si="4"/>
        <v>C</v>
      </c>
      <c r="E36" s="2" t="str">
        <f t="shared" si="4"/>
        <v>C</v>
      </c>
      <c r="F36" s="2" t="str">
        <f t="shared" si="4"/>
        <v>C</v>
      </c>
      <c r="G36" s="52" t="s">
        <v>36</v>
      </c>
      <c r="H36" s="2" t="str">
        <f t="shared" si="5"/>
        <v>C</v>
      </c>
      <c r="I36" s="2" t="str">
        <f t="shared" si="5"/>
        <v>C</v>
      </c>
      <c r="J36" s="2" t="str">
        <f t="shared" si="5"/>
        <v>C</v>
      </c>
      <c r="K36" s="2" t="str">
        <f t="shared" si="5"/>
        <v>C</v>
      </c>
      <c r="L36" s="52" t="s">
        <v>35</v>
      </c>
      <c r="M36" s="2" t="str">
        <f t="shared" si="6"/>
        <v>B</v>
      </c>
      <c r="N36" s="2" t="str">
        <f t="shared" si="6"/>
        <v>B</v>
      </c>
      <c r="O36" s="2" t="str">
        <f t="shared" si="6"/>
        <v>B</v>
      </c>
      <c r="P36" s="2" t="str">
        <f t="shared" si="6"/>
        <v>B</v>
      </c>
    </row>
    <row r="37" spans="1:16" x14ac:dyDescent="0.45">
      <c r="A37">
        <v>36</v>
      </c>
      <c r="B37" s="52" t="s">
        <v>36</v>
      </c>
      <c r="C37" s="2" t="str">
        <f t="shared" si="4"/>
        <v>C</v>
      </c>
      <c r="D37" s="2" t="str">
        <f t="shared" si="4"/>
        <v>C</v>
      </c>
      <c r="E37" s="2" t="str">
        <f t="shared" si="4"/>
        <v>C</v>
      </c>
      <c r="F37" s="2" t="str">
        <f t="shared" si="4"/>
        <v>C</v>
      </c>
      <c r="G37" s="52" t="s">
        <v>36</v>
      </c>
      <c r="H37" s="2" t="str">
        <f t="shared" si="5"/>
        <v>C</v>
      </c>
      <c r="I37" s="2" t="str">
        <f t="shared" si="5"/>
        <v>C</v>
      </c>
      <c r="J37" s="2" t="str">
        <f t="shared" si="5"/>
        <v>C</v>
      </c>
      <c r="K37" s="2" t="str">
        <f t="shared" si="5"/>
        <v>C</v>
      </c>
      <c r="L37" s="52" t="s">
        <v>35</v>
      </c>
      <c r="M37" s="2" t="str">
        <f t="shared" si="6"/>
        <v>B</v>
      </c>
      <c r="N37" s="2" t="str">
        <f t="shared" si="6"/>
        <v>B</v>
      </c>
      <c r="O37" s="2" t="str">
        <f t="shared" si="6"/>
        <v>B</v>
      </c>
      <c r="P37" s="2" t="str">
        <f t="shared" si="6"/>
        <v>B</v>
      </c>
    </row>
    <row r="38" spans="1:16" x14ac:dyDescent="0.45">
      <c r="A38">
        <v>37</v>
      </c>
      <c r="B38" s="52" t="s">
        <v>36</v>
      </c>
      <c r="C38" s="2" t="str">
        <f t="shared" si="4"/>
        <v>C</v>
      </c>
      <c r="D38" s="2" t="str">
        <f t="shared" si="4"/>
        <v>C</v>
      </c>
      <c r="E38" s="2" t="str">
        <f t="shared" si="4"/>
        <v>C</v>
      </c>
      <c r="F38" s="2" t="str">
        <f t="shared" si="4"/>
        <v>C</v>
      </c>
      <c r="G38" s="52" t="s">
        <v>36</v>
      </c>
      <c r="H38" s="2" t="str">
        <f t="shared" si="5"/>
        <v>C</v>
      </c>
      <c r="I38" s="2" t="str">
        <f t="shared" si="5"/>
        <v>C</v>
      </c>
      <c r="J38" s="2" t="str">
        <f t="shared" si="5"/>
        <v>C</v>
      </c>
      <c r="K38" s="2" t="str">
        <f t="shared" si="5"/>
        <v>C</v>
      </c>
      <c r="L38" s="52" t="s">
        <v>35</v>
      </c>
      <c r="M38" s="2" t="str">
        <f t="shared" si="6"/>
        <v>B</v>
      </c>
      <c r="N38" s="2" t="str">
        <f t="shared" si="6"/>
        <v>B</v>
      </c>
      <c r="O38" s="2" t="str">
        <f t="shared" si="6"/>
        <v>B</v>
      </c>
      <c r="P38" s="2" t="str">
        <f t="shared" si="6"/>
        <v>B</v>
      </c>
    </row>
    <row r="39" spans="1:16" x14ac:dyDescent="0.45">
      <c r="A39">
        <v>38</v>
      </c>
      <c r="B39" s="52" t="s">
        <v>36</v>
      </c>
      <c r="C39" s="2" t="str">
        <f t="shared" si="4"/>
        <v>C</v>
      </c>
      <c r="D39" s="2" t="str">
        <f t="shared" si="4"/>
        <v>C</v>
      </c>
      <c r="E39" s="2" t="str">
        <f t="shared" si="4"/>
        <v>C</v>
      </c>
      <c r="F39" s="2" t="str">
        <f t="shared" si="4"/>
        <v>C</v>
      </c>
      <c r="G39" s="52" t="s">
        <v>35</v>
      </c>
      <c r="H39" s="2" t="str">
        <f t="shared" si="5"/>
        <v>B</v>
      </c>
      <c r="I39" s="2" t="str">
        <f t="shared" si="5"/>
        <v>B</v>
      </c>
      <c r="J39" s="2" t="str">
        <f t="shared" si="5"/>
        <v>B</v>
      </c>
      <c r="K39" s="2" t="str">
        <f t="shared" si="5"/>
        <v>B</v>
      </c>
      <c r="L39" s="52" t="s">
        <v>35</v>
      </c>
      <c r="M39" s="2" t="str">
        <f t="shared" si="6"/>
        <v>B</v>
      </c>
      <c r="N39" s="2" t="str">
        <f t="shared" si="6"/>
        <v>B</v>
      </c>
      <c r="O39" s="2" t="str">
        <f t="shared" si="6"/>
        <v>B</v>
      </c>
      <c r="P39" s="2" t="str">
        <f t="shared" si="6"/>
        <v>B</v>
      </c>
    </row>
    <row r="40" spans="1:16" x14ac:dyDescent="0.45">
      <c r="A40">
        <v>39</v>
      </c>
      <c r="B40" s="52" t="s">
        <v>36</v>
      </c>
      <c r="C40" s="2" t="str">
        <f t="shared" si="4"/>
        <v>C</v>
      </c>
      <c r="D40" s="2" t="str">
        <f t="shared" si="4"/>
        <v>C</v>
      </c>
      <c r="E40" s="2" t="str">
        <f t="shared" si="4"/>
        <v>C</v>
      </c>
      <c r="F40" s="2" t="str">
        <f t="shared" si="4"/>
        <v>C</v>
      </c>
      <c r="G40" s="52" t="s">
        <v>35</v>
      </c>
      <c r="H40" s="2" t="str">
        <f t="shared" si="5"/>
        <v>B</v>
      </c>
      <c r="I40" s="2" t="str">
        <f t="shared" si="5"/>
        <v>B</v>
      </c>
      <c r="J40" s="2" t="str">
        <f t="shared" si="5"/>
        <v>B</v>
      </c>
      <c r="K40" s="2" t="str">
        <f t="shared" si="5"/>
        <v>B</v>
      </c>
      <c r="L40" s="52" t="s">
        <v>35</v>
      </c>
      <c r="M40" s="2" t="str">
        <f t="shared" si="6"/>
        <v>B</v>
      </c>
      <c r="N40" s="2" t="str">
        <f t="shared" si="6"/>
        <v>B</v>
      </c>
      <c r="O40" s="2" t="str">
        <f t="shared" si="6"/>
        <v>B</v>
      </c>
      <c r="P40" s="2" t="str">
        <f t="shared" si="6"/>
        <v>B</v>
      </c>
    </row>
    <row r="41" spans="1:16" x14ac:dyDescent="0.45">
      <c r="A41">
        <v>40</v>
      </c>
      <c r="B41" s="52" t="s">
        <v>36</v>
      </c>
      <c r="C41" s="2" t="str">
        <f t="shared" si="4"/>
        <v>C</v>
      </c>
      <c r="D41" s="2" t="str">
        <f t="shared" si="4"/>
        <v>C</v>
      </c>
      <c r="E41" s="2" t="str">
        <f t="shared" si="4"/>
        <v>C</v>
      </c>
      <c r="F41" s="2" t="str">
        <f t="shared" si="4"/>
        <v>C</v>
      </c>
      <c r="G41" s="52" t="s">
        <v>35</v>
      </c>
      <c r="H41" s="2" t="str">
        <f t="shared" si="5"/>
        <v>B</v>
      </c>
      <c r="I41" s="2" t="str">
        <f t="shared" si="5"/>
        <v>B</v>
      </c>
      <c r="J41" s="2" t="str">
        <f t="shared" si="5"/>
        <v>B</v>
      </c>
      <c r="K41" s="2" t="str">
        <f t="shared" si="5"/>
        <v>B</v>
      </c>
      <c r="L41" s="52" t="s">
        <v>35</v>
      </c>
      <c r="M41" s="2" t="str">
        <f t="shared" si="6"/>
        <v>B</v>
      </c>
      <c r="N41" s="2" t="str">
        <f t="shared" si="6"/>
        <v>B</v>
      </c>
      <c r="O41" s="2" t="str">
        <f t="shared" si="6"/>
        <v>B</v>
      </c>
      <c r="P41" s="2" t="str">
        <f t="shared" si="6"/>
        <v>B</v>
      </c>
    </row>
    <row r="42" spans="1:16" x14ac:dyDescent="0.45">
      <c r="A42">
        <v>41</v>
      </c>
      <c r="B42" s="52" t="s">
        <v>35</v>
      </c>
      <c r="C42" s="2" t="str">
        <f t="shared" ref="C42:F60" si="7">$B42</f>
        <v>B</v>
      </c>
      <c r="D42" s="2" t="str">
        <f t="shared" si="7"/>
        <v>B</v>
      </c>
      <c r="E42" s="2" t="str">
        <f t="shared" si="7"/>
        <v>B</v>
      </c>
      <c r="F42" s="2" t="str">
        <f t="shared" si="7"/>
        <v>B</v>
      </c>
      <c r="G42" s="52" t="s">
        <v>35</v>
      </c>
      <c r="H42" s="2" t="str">
        <f t="shared" ref="H42:K60" si="8">$G42</f>
        <v>B</v>
      </c>
      <c r="I42" s="2" t="str">
        <f t="shared" si="8"/>
        <v>B</v>
      </c>
      <c r="J42" s="2" t="str">
        <f t="shared" si="8"/>
        <v>B</v>
      </c>
      <c r="K42" s="2" t="str">
        <f t="shared" si="8"/>
        <v>B</v>
      </c>
      <c r="L42" s="52" t="s">
        <v>35</v>
      </c>
      <c r="M42" s="2" t="str">
        <f t="shared" si="6"/>
        <v>B</v>
      </c>
      <c r="N42" s="2" t="str">
        <f t="shared" si="6"/>
        <v>B</v>
      </c>
      <c r="O42" s="2" t="str">
        <f t="shared" si="6"/>
        <v>B</v>
      </c>
      <c r="P42" s="2" t="str">
        <f t="shared" si="6"/>
        <v>B</v>
      </c>
    </row>
    <row r="43" spans="1:16" x14ac:dyDescent="0.45">
      <c r="A43">
        <v>42</v>
      </c>
      <c r="B43" s="52" t="s">
        <v>35</v>
      </c>
      <c r="C43" s="2" t="str">
        <f t="shared" si="7"/>
        <v>B</v>
      </c>
      <c r="D43" s="2" t="str">
        <f t="shared" si="7"/>
        <v>B</v>
      </c>
      <c r="E43" s="2" t="str">
        <f t="shared" si="7"/>
        <v>B</v>
      </c>
      <c r="F43" s="2" t="str">
        <f t="shared" si="7"/>
        <v>B</v>
      </c>
      <c r="G43" s="52" t="s">
        <v>35</v>
      </c>
      <c r="H43" s="2" t="str">
        <f t="shared" si="8"/>
        <v>B</v>
      </c>
      <c r="I43" s="2" t="str">
        <f t="shared" si="8"/>
        <v>B</v>
      </c>
      <c r="J43" s="2" t="str">
        <f t="shared" si="8"/>
        <v>B</v>
      </c>
      <c r="K43" s="2" t="str">
        <f t="shared" si="8"/>
        <v>B</v>
      </c>
      <c r="L43" s="52" t="s">
        <v>35</v>
      </c>
      <c r="M43" s="2" t="str">
        <f t="shared" si="6"/>
        <v>B</v>
      </c>
      <c r="N43" s="2" t="str">
        <f t="shared" si="6"/>
        <v>B</v>
      </c>
      <c r="O43" s="2" t="str">
        <f t="shared" si="6"/>
        <v>B</v>
      </c>
      <c r="P43" s="2" t="str">
        <f t="shared" si="6"/>
        <v>B</v>
      </c>
    </row>
    <row r="44" spans="1:16" x14ac:dyDescent="0.45">
      <c r="A44">
        <v>43</v>
      </c>
      <c r="B44" s="52" t="s">
        <v>35</v>
      </c>
      <c r="C44" s="2" t="str">
        <f t="shared" si="7"/>
        <v>B</v>
      </c>
      <c r="D44" s="2" t="str">
        <f t="shared" si="7"/>
        <v>B</v>
      </c>
      <c r="E44" s="2" t="str">
        <f t="shared" si="7"/>
        <v>B</v>
      </c>
      <c r="F44" s="2" t="str">
        <f t="shared" si="7"/>
        <v>B</v>
      </c>
      <c r="G44" s="52" t="s">
        <v>35</v>
      </c>
      <c r="H44" s="2" t="str">
        <f t="shared" si="8"/>
        <v>B</v>
      </c>
      <c r="I44" s="2" t="str">
        <f t="shared" si="8"/>
        <v>B</v>
      </c>
      <c r="J44" s="2" t="str">
        <f t="shared" si="8"/>
        <v>B</v>
      </c>
      <c r="K44" s="2" t="str">
        <f t="shared" si="8"/>
        <v>B</v>
      </c>
      <c r="L44" s="52" t="s">
        <v>34</v>
      </c>
      <c r="M44" s="2" t="str">
        <f t="shared" si="6"/>
        <v>A</v>
      </c>
      <c r="N44" s="2" t="str">
        <f t="shared" si="6"/>
        <v>A</v>
      </c>
      <c r="O44" s="2" t="str">
        <f t="shared" si="6"/>
        <v>A</v>
      </c>
      <c r="P44" s="2" t="str">
        <f t="shared" si="6"/>
        <v>A</v>
      </c>
    </row>
    <row r="45" spans="1:16" x14ac:dyDescent="0.45">
      <c r="A45">
        <v>44</v>
      </c>
      <c r="B45" s="52" t="s">
        <v>35</v>
      </c>
      <c r="C45" s="2" t="str">
        <f t="shared" si="7"/>
        <v>B</v>
      </c>
      <c r="D45" s="2" t="str">
        <f t="shared" si="7"/>
        <v>B</v>
      </c>
      <c r="E45" s="2" t="str">
        <f t="shared" si="7"/>
        <v>B</v>
      </c>
      <c r="F45" s="2" t="str">
        <f t="shared" si="7"/>
        <v>B</v>
      </c>
      <c r="G45" s="52" t="s">
        <v>35</v>
      </c>
      <c r="H45" s="2" t="str">
        <f t="shared" si="8"/>
        <v>B</v>
      </c>
      <c r="I45" s="2" t="str">
        <f t="shared" si="8"/>
        <v>B</v>
      </c>
      <c r="J45" s="2" t="str">
        <f t="shared" si="8"/>
        <v>B</v>
      </c>
      <c r="K45" s="2" t="str">
        <f t="shared" si="8"/>
        <v>B</v>
      </c>
      <c r="L45" s="52" t="s">
        <v>34</v>
      </c>
      <c r="M45" s="2" t="str">
        <f t="shared" si="6"/>
        <v>A</v>
      </c>
      <c r="N45" s="2" t="str">
        <f t="shared" si="6"/>
        <v>A</v>
      </c>
      <c r="O45" s="2" t="str">
        <f t="shared" si="6"/>
        <v>A</v>
      </c>
      <c r="P45" s="2" t="str">
        <f t="shared" si="6"/>
        <v>A</v>
      </c>
    </row>
    <row r="46" spans="1:16" x14ac:dyDescent="0.45">
      <c r="A46">
        <v>45</v>
      </c>
      <c r="B46" s="52" t="s">
        <v>35</v>
      </c>
      <c r="C46" s="2" t="str">
        <f t="shared" si="7"/>
        <v>B</v>
      </c>
      <c r="D46" s="2" t="str">
        <f t="shared" si="7"/>
        <v>B</v>
      </c>
      <c r="E46" s="2" t="str">
        <f t="shared" si="7"/>
        <v>B</v>
      </c>
      <c r="F46" s="2" t="str">
        <f t="shared" si="7"/>
        <v>B</v>
      </c>
      <c r="G46" s="52" t="s">
        <v>35</v>
      </c>
      <c r="H46" s="2" t="str">
        <f t="shared" si="8"/>
        <v>B</v>
      </c>
      <c r="I46" s="2" t="str">
        <f t="shared" si="8"/>
        <v>B</v>
      </c>
      <c r="J46" s="2" t="str">
        <f t="shared" si="8"/>
        <v>B</v>
      </c>
      <c r="K46" s="2" t="str">
        <f t="shared" si="8"/>
        <v>B</v>
      </c>
      <c r="L46" s="52" t="s">
        <v>34</v>
      </c>
      <c r="M46" s="2" t="str">
        <f t="shared" si="6"/>
        <v>A</v>
      </c>
      <c r="N46" s="2" t="str">
        <f t="shared" si="6"/>
        <v>A</v>
      </c>
      <c r="O46" s="2" t="str">
        <f t="shared" si="6"/>
        <v>A</v>
      </c>
      <c r="P46" s="2" t="str">
        <f t="shared" si="6"/>
        <v>A</v>
      </c>
    </row>
    <row r="47" spans="1:16" x14ac:dyDescent="0.45">
      <c r="A47">
        <v>46</v>
      </c>
      <c r="B47" s="52" t="s">
        <v>35</v>
      </c>
      <c r="C47" s="2" t="str">
        <f t="shared" si="7"/>
        <v>B</v>
      </c>
      <c r="D47" s="2" t="str">
        <f t="shared" si="7"/>
        <v>B</v>
      </c>
      <c r="E47" s="2" t="str">
        <f t="shared" si="7"/>
        <v>B</v>
      </c>
      <c r="F47" s="2" t="str">
        <f t="shared" si="7"/>
        <v>B</v>
      </c>
      <c r="G47" s="52" t="s">
        <v>34</v>
      </c>
      <c r="H47" s="2" t="str">
        <f t="shared" si="8"/>
        <v>A</v>
      </c>
      <c r="I47" s="2" t="str">
        <f t="shared" si="8"/>
        <v>A</v>
      </c>
      <c r="J47" s="2" t="str">
        <f t="shared" si="8"/>
        <v>A</v>
      </c>
      <c r="K47" s="2" t="str">
        <f t="shared" si="8"/>
        <v>A</v>
      </c>
      <c r="L47" s="52" t="s">
        <v>34</v>
      </c>
      <c r="M47" s="2" t="str">
        <f t="shared" si="6"/>
        <v>A</v>
      </c>
      <c r="N47" s="2" t="str">
        <f t="shared" si="6"/>
        <v>A</v>
      </c>
      <c r="O47" s="2" t="str">
        <f t="shared" si="6"/>
        <v>A</v>
      </c>
      <c r="P47" s="2" t="str">
        <f t="shared" si="6"/>
        <v>A</v>
      </c>
    </row>
    <row r="48" spans="1:16" x14ac:dyDescent="0.45">
      <c r="A48">
        <v>47</v>
      </c>
      <c r="B48" s="52" t="s">
        <v>35</v>
      </c>
      <c r="C48" s="2" t="str">
        <f t="shared" si="7"/>
        <v>B</v>
      </c>
      <c r="D48" s="2" t="str">
        <f t="shared" si="7"/>
        <v>B</v>
      </c>
      <c r="E48" s="2" t="str">
        <f t="shared" si="7"/>
        <v>B</v>
      </c>
      <c r="F48" s="2" t="str">
        <f t="shared" si="7"/>
        <v>B</v>
      </c>
      <c r="G48" s="52" t="s">
        <v>34</v>
      </c>
      <c r="H48" s="2" t="str">
        <f t="shared" si="8"/>
        <v>A</v>
      </c>
      <c r="I48" s="2" t="str">
        <f t="shared" si="8"/>
        <v>A</v>
      </c>
      <c r="J48" s="2" t="str">
        <f t="shared" si="8"/>
        <v>A</v>
      </c>
      <c r="K48" s="2" t="str">
        <f t="shared" si="8"/>
        <v>A</v>
      </c>
      <c r="L48" s="52" t="s">
        <v>34</v>
      </c>
      <c r="M48" s="2" t="str">
        <f t="shared" si="6"/>
        <v>A</v>
      </c>
      <c r="N48" s="2" t="str">
        <f t="shared" si="6"/>
        <v>A</v>
      </c>
      <c r="O48" s="2" t="str">
        <f t="shared" si="6"/>
        <v>A</v>
      </c>
      <c r="P48" s="2" t="str">
        <f t="shared" si="6"/>
        <v>A</v>
      </c>
    </row>
    <row r="49" spans="1:16" x14ac:dyDescent="0.45">
      <c r="A49">
        <v>48</v>
      </c>
      <c r="B49" s="52" t="s">
        <v>35</v>
      </c>
      <c r="C49" s="2" t="str">
        <f t="shared" si="7"/>
        <v>B</v>
      </c>
      <c r="D49" s="2" t="str">
        <f t="shared" si="7"/>
        <v>B</v>
      </c>
      <c r="E49" s="2" t="str">
        <f t="shared" si="7"/>
        <v>B</v>
      </c>
      <c r="F49" s="2" t="str">
        <f t="shared" si="7"/>
        <v>B</v>
      </c>
      <c r="G49" s="52" t="s">
        <v>34</v>
      </c>
      <c r="H49" s="2" t="str">
        <f t="shared" si="8"/>
        <v>A</v>
      </c>
      <c r="I49" s="2" t="str">
        <f t="shared" si="8"/>
        <v>A</v>
      </c>
      <c r="J49" s="2" t="str">
        <f t="shared" si="8"/>
        <v>A</v>
      </c>
      <c r="K49" s="2" t="str">
        <f t="shared" si="8"/>
        <v>A</v>
      </c>
      <c r="L49" s="52" t="s">
        <v>34</v>
      </c>
      <c r="M49" s="2" t="str">
        <f t="shared" si="6"/>
        <v>A</v>
      </c>
      <c r="N49" s="2" t="str">
        <f t="shared" si="6"/>
        <v>A</v>
      </c>
      <c r="O49" s="2" t="str">
        <f t="shared" si="6"/>
        <v>A</v>
      </c>
      <c r="P49" s="2" t="str">
        <f t="shared" si="6"/>
        <v>A</v>
      </c>
    </row>
    <row r="50" spans="1:16" x14ac:dyDescent="0.45">
      <c r="A50">
        <v>49</v>
      </c>
      <c r="B50" s="52" t="s">
        <v>34</v>
      </c>
      <c r="C50" s="2" t="str">
        <f t="shared" si="7"/>
        <v>A</v>
      </c>
      <c r="D50" s="2" t="str">
        <f t="shared" si="7"/>
        <v>A</v>
      </c>
      <c r="E50" s="2" t="str">
        <f t="shared" si="7"/>
        <v>A</v>
      </c>
      <c r="F50" s="2" t="str">
        <f t="shared" si="7"/>
        <v>A</v>
      </c>
      <c r="G50" s="52" t="s">
        <v>34</v>
      </c>
      <c r="H50" s="2" t="str">
        <f t="shared" si="8"/>
        <v>A</v>
      </c>
      <c r="I50" s="2" t="str">
        <f t="shared" si="8"/>
        <v>A</v>
      </c>
      <c r="J50" s="2" t="str">
        <f t="shared" si="8"/>
        <v>A</v>
      </c>
      <c r="K50" s="2" t="str">
        <f t="shared" si="8"/>
        <v>A</v>
      </c>
      <c r="L50" s="52" t="s">
        <v>34</v>
      </c>
      <c r="M50" s="2" t="str">
        <f t="shared" si="6"/>
        <v>A</v>
      </c>
      <c r="N50" s="2" t="str">
        <f t="shared" si="6"/>
        <v>A</v>
      </c>
      <c r="O50" s="2" t="str">
        <f t="shared" si="6"/>
        <v>A</v>
      </c>
      <c r="P50" s="2" t="str">
        <f t="shared" si="6"/>
        <v>A</v>
      </c>
    </row>
    <row r="51" spans="1:16" x14ac:dyDescent="0.45">
      <c r="A51">
        <v>50</v>
      </c>
      <c r="B51" s="52" t="s">
        <v>34</v>
      </c>
      <c r="C51" s="2" t="str">
        <f t="shared" si="7"/>
        <v>A</v>
      </c>
      <c r="D51" s="2" t="str">
        <f t="shared" si="7"/>
        <v>A</v>
      </c>
      <c r="E51" s="2" t="str">
        <f t="shared" si="7"/>
        <v>A</v>
      </c>
      <c r="F51" s="2" t="str">
        <f t="shared" si="7"/>
        <v>A</v>
      </c>
      <c r="G51" s="52" t="s">
        <v>34</v>
      </c>
      <c r="H51" s="2" t="str">
        <f t="shared" si="8"/>
        <v>A</v>
      </c>
      <c r="I51" s="2" t="str">
        <f t="shared" si="8"/>
        <v>A</v>
      </c>
      <c r="J51" s="2" t="str">
        <f t="shared" si="8"/>
        <v>A</v>
      </c>
      <c r="K51" s="2" t="str">
        <f t="shared" si="8"/>
        <v>A</v>
      </c>
      <c r="L51" s="52" t="s">
        <v>34</v>
      </c>
      <c r="M51" s="2" t="str">
        <f t="shared" si="6"/>
        <v>A</v>
      </c>
      <c r="N51" s="2" t="str">
        <f t="shared" si="6"/>
        <v>A</v>
      </c>
      <c r="O51" s="2" t="str">
        <f t="shared" si="6"/>
        <v>A</v>
      </c>
      <c r="P51" s="2" t="str">
        <f t="shared" si="6"/>
        <v>A</v>
      </c>
    </row>
    <row r="52" spans="1:16" x14ac:dyDescent="0.45">
      <c r="A52">
        <v>51</v>
      </c>
      <c r="B52" s="52" t="s">
        <v>34</v>
      </c>
      <c r="C52" s="2" t="str">
        <f t="shared" si="7"/>
        <v>A</v>
      </c>
      <c r="D52" s="2" t="str">
        <f t="shared" si="7"/>
        <v>A</v>
      </c>
      <c r="E52" s="2" t="str">
        <f t="shared" si="7"/>
        <v>A</v>
      </c>
      <c r="F52" s="2" t="str">
        <f t="shared" si="7"/>
        <v>A</v>
      </c>
      <c r="G52" s="52" t="s">
        <v>34</v>
      </c>
      <c r="H52" s="2" t="str">
        <f t="shared" si="8"/>
        <v>A</v>
      </c>
      <c r="I52" s="2" t="str">
        <f t="shared" si="8"/>
        <v>A</v>
      </c>
      <c r="J52" s="2" t="str">
        <f t="shared" si="8"/>
        <v>A</v>
      </c>
      <c r="K52" s="2" t="str">
        <f t="shared" si="8"/>
        <v>A</v>
      </c>
      <c r="L52" s="52" t="s">
        <v>34</v>
      </c>
      <c r="M52" s="2" t="str">
        <f t="shared" si="6"/>
        <v>A</v>
      </c>
      <c r="N52" s="2" t="str">
        <f t="shared" si="6"/>
        <v>A</v>
      </c>
      <c r="O52" s="2" t="str">
        <f t="shared" si="6"/>
        <v>A</v>
      </c>
      <c r="P52" s="2" t="str">
        <f t="shared" si="6"/>
        <v>A</v>
      </c>
    </row>
    <row r="53" spans="1:16" x14ac:dyDescent="0.45">
      <c r="A53">
        <v>52</v>
      </c>
      <c r="B53" s="52" t="s">
        <v>34</v>
      </c>
      <c r="C53" s="2" t="str">
        <f t="shared" si="7"/>
        <v>A</v>
      </c>
      <c r="D53" s="2" t="str">
        <f t="shared" si="7"/>
        <v>A</v>
      </c>
      <c r="E53" s="2" t="str">
        <f t="shared" si="7"/>
        <v>A</v>
      </c>
      <c r="F53" s="2" t="str">
        <f t="shared" si="7"/>
        <v>A</v>
      </c>
      <c r="G53" s="52" t="s">
        <v>34</v>
      </c>
      <c r="H53" s="2" t="str">
        <f t="shared" si="8"/>
        <v>A</v>
      </c>
      <c r="I53" s="2" t="str">
        <f t="shared" si="8"/>
        <v>A</v>
      </c>
      <c r="J53" s="2" t="str">
        <f t="shared" si="8"/>
        <v>A</v>
      </c>
      <c r="K53" s="2" t="str">
        <f t="shared" si="8"/>
        <v>A</v>
      </c>
      <c r="L53" s="52" t="s">
        <v>34</v>
      </c>
      <c r="M53" s="2" t="str">
        <f t="shared" si="6"/>
        <v>A</v>
      </c>
      <c r="N53" s="2" t="str">
        <f t="shared" si="6"/>
        <v>A</v>
      </c>
      <c r="O53" s="2" t="str">
        <f t="shared" si="6"/>
        <v>A</v>
      </c>
      <c r="P53" s="2" t="str">
        <f t="shared" si="6"/>
        <v>A</v>
      </c>
    </row>
    <row r="54" spans="1:16" x14ac:dyDescent="0.45">
      <c r="A54">
        <v>53</v>
      </c>
      <c r="B54" s="52" t="s">
        <v>34</v>
      </c>
      <c r="C54" s="2" t="str">
        <f t="shared" si="7"/>
        <v>A</v>
      </c>
      <c r="D54" s="2" t="str">
        <f t="shared" si="7"/>
        <v>A</v>
      </c>
      <c r="E54" s="2" t="str">
        <f t="shared" si="7"/>
        <v>A</v>
      </c>
      <c r="F54" s="2" t="str">
        <f t="shared" si="7"/>
        <v>A</v>
      </c>
      <c r="G54" s="52" t="s">
        <v>34</v>
      </c>
      <c r="H54" s="2" t="str">
        <f t="shared" si="8"/>
        <v>A</v>
      </c>
      <c r="I54" s="2" t="str">
        <f t="shared" si="8"/>
        <v>A</v>
      </c>
      <c r="J54" s="2" t="str">
        <f t="shared" si="8"/>
        <v>A</v>
      </c>
      <c r="K54" s="2" t="str">
        <f t="shared" si="8"/>
        <v>A</v>
      </c>
      <c r="L54" s="52" t="s">
        <v>34</v>
      </c>
      <c r="M54" s="2" t="str">
        <f t="shared" si="6"/>
        <v>A</v>
      </c>
      <c r="N54" s="2" t="str">
        <f t="shared" si="6"/>
        <v>A</v>
      </c>
      <c r="O54" s="2" t="str">
        <f t="shared" si="6"/>
        <v>A</v>
      </c>
      <c r="P54" s="2" t="str">
        <f t="shared" si="6"/>
        <v>A</v>
      </c>
    </row>
    <row r="55" spans="1:16" x14ac:dyDescent="0.45">
      <c r="A55">
        <v>54</v>
      </c>
      <c r="B55" s="52" t="s">
        <v>34</v>
      </c>
      <c r="C55" s="2" t="str">
        <f t="shared" si="7"/>
        <v>A</v>
      </c>
      <c r="D55" s="2" t="str">
        <f t="shared" si="7"/>
        <v>A</v>
      </c>
      <c r="E55" s="2" t="str">
        <f t="shared" si="7"/>
        <v>A</v>
      </c>
      <c r="F55" s="2" t="str">
        <f t="shared" si="7"/>
        <v>A</v>
      </c>
      <c r="G55" s="52" t="s">
        <v>34</v>
      </c>
      <c r="H55" s="2" t="str">
        <f t="shared" si="8"/>
        <v>A</v>
      </c>
      <c r="I55" s="2" t="str">
        <f t="shared" si="8"/>
        <v>A</v>
      </c>
      <c r="J55" s="2" t="str">
        <f t="shared" si="8"/>
        <v>A</v>
      </c>
      <c r="K55" s="2" t="str">
        <f t="shared" si="8"/>
        <v>A</v>
      </c>
      <c r="L55" s="52" t="s">
        <v>34</v>
      </c>
      <c r="M55" s="2" t="str">
        <f t="shared" si="6"/>
        <v>A</v>
      </c>
      <c r="N55" s="2" t="str">
        <f t="shared" si="6"/>
        <v>A</v>
      </c>
      <c r="O55" s="2" t="str">
        <f t="shared" si="6"/>
        <v>A</v>
      </c>
      <c r="P55" s="2" t="str">
        <f t="shared" si="6"/>
        <v>A</v>
      </c>
    </row>
    <row r="56" spans="1:16" x14ac:dyDescent="0.45">
      <c r="A56">
        <v>55</v>
      </c>
      <c r="B56" s="52" t="s">
        <v>34</v>
      </c>
      <c r="C56" s="2" t="str">
        <f t="shared" si="7"/>
        <v>A</v>
      </c>
      <c r="D56" s="2" t="str">
        <f t="shared" si="7"/>
        <v>A</v>
      </c>
      <c r="E56" s="2" t="str">
        <f t="shared" si="7"/>
        <v>A</v>
      </c>
      <c r="F56" s="2" t="str">
        <f t="shared" si="7"/>
        <v>A</v>
      </c>
      <c r="G56" s="52" t="s">
        <v>34</v>
      </c>
      <c r="H56" s="2" t="str">
        <f t="shared" si="8"/>
        <v>A</v>
      </c>
      <c r="I56" s="2" t="str">
        <f t="shared" si="8"/>
        <v>A</v>
      </c>
      <c r="J56" s="2" t="str">
        <f t="shared" si="8"/>
        <v>A</v>
      </c>
      <c r="K56" s="2" t="str">
        <f t="shared" si="8"/>
        <v>A</v>
      </c>
      <c r="L56" s="52" t="s">
        <v>34</v>
      </c>
      <c r="M56" s="2" t="str">
        <f t="shared" si="6"/>
        <v>A</v>
      </c>
      <c r="N56" s="2" t="str">
        <f t="shared" si="6"/>
        <v>A</v>
      </c>
      <c r="O56" s="2" t="str">
        <f t="shared" si="6"/>
        <v>A</v>
      </c>
      <c r="P56" s="2" t="str">
        <f t="shared" si="6"/>
        <v>A</v>
      </c>
    </row>
    <row r="57" spans="1:16" x14ac:dyDescent="0.45">
      <c r="A57">
        <v>56</v>
      </c>
      <c r="B57" s="52" t="s">
        <v>34</v>
      </c>
      <c r="C57" s="2" t="str">
        <f t="shared" si="7"/>
        <v>A</v>
      </c>
      <c r="D57" s="2" t="str">
        <f t="shared" si="7"/>
        <v>A</v>
      </c>
      <c r="E57" s="2" t="str">
        <f t="shared" si="7"/>
        <v>A</v>
      </c>
      <c r="F57" s="2" t="str">
        <f t="shared" si="7"/>
        <v>A</v>
      </c>
      <c r="G57" s="52" t="s">
        <v>34</v>
      </c>
      <c r="H57" s="2" t="str">
        <f t="shared" si="8"/>
        <v>A</v>
      </c>
      <c r="I57" s="2" t="str">
        <f t="shared" si="8"/>
        <v>A</v>
      </c>
      <c r="J57" s="2" t="str">
        <f t="shared" si="8"/>
        <v>A</v>
      </c>
      <c r="K57" s="2" t="str">
        <f t="shared" si="8"/>
        <v>A</v>
      </c>
      <c r="L57" s="52" t="s">
        <v>34</v>
      </c>
      <c r="M57" s="2" t="str">
        <f t="shared" si="6"/>
        <v>A</v>
      </c>
      <c r="N57" s="2" t="str">
        <f t="shared" si="6"/>
        <v>A</v>
      </c>
      <c r="O57" s="2" t="str">
        <f t="shared" si="6"/>
        <v>A</v>
      </c>
      <c r="P57" s="2" t="str">
        <f t="shared" si="6"/>
        <v>A</v>
      </c>
    </row>
    <row r="58" spans="1:16" x14ac:dyDescent="0.45">
      <c r="A58">
        <v>57</v>
      </c>
      <c r="B58" s="52" t="s">
        <v>34</v>
      </c>
      <c r="C58" s="2" t="str">
        <f t="shared" si="7"/>
        <v>A</v>
      </c>
      <c r="D58" s="2" t="str">
        <f t="shared" si="7"/>
        <v>A</v>
      </c>
      <c r="E58" s="2" t="str">
        <f t="shared" si="7"/>
        <v>A</v>
      </c>
      <c r="F58" s="2" t="str">
        <f t="shared" si="7"/>
        <v>A</v>
      </c>
      <c r="G58" s="52" t="s">
        <v>34</v>
      </c>
      <c r="H58" s="2" t="str">
        <f t="shared" si="8"/>
        <v>A</v>
      </c>
      <c r="I58" s="2" t="str">
        <f t="shared" si="8"/>
        <v>A</v>
      </c>
      <c r="J58" s="2" t="str">
        <f t="shared" si="8"/>
        <v>A</v>
      </c>
      <c r="K58" s="2" t="str">
        <f t="shared" si="8"/>
        <v>A</v>
      </c>
      <c r="L58" s="52" t="s">
        <v>34</v>
      </c>
      <c r="M58" s="2" t="str">
        <f t="shared" si="6"/>
        <v>A</v>
      </c>
      <c r="N58" s="2" t="str">
        <f t="shared" si="6"/>
        <v>A</v>
      </c>
      <c r="O58" s="2" t="str">
        <f t="shared" si="6"/>
        <v>A</v>
      </c>
      <c r="P58" s="2" t="str">
        <f t="shared" si="6"/>
        <v>A</v>
      </c>
    </row>
    <row r="59" spans="1:16" x14ac:dyDescent="0.45">
      <c r="A59">
        <v>58</v>
      </c>
      <c r="B59" s="52" t="s">
        <v>34</v>
      </c>
      <c r="C59" s="2" t="str">
        <f t="shared" si="7"/>
        <v>A</v>
      </c>
      <c r="D59" s="2" t="str">
        <f t="shared" si="7"/>
        <v>A</v>
      </c>
      <c r="E59" s="2" t="str">
        <f t="shared" si="7"/>
        <v>A</v>
      </c>
      <c r="F59" s="2" t="str">
        <f t="shared" si="7"/>
        <v>A</v>
      </c>
      <c r="G59" s="52" t="s">
        <v>34</v>
      </c>
      <c r="H59" s="2" t="str">
        <f t="shared" si="8"/>
        <v>A</v>
      </c>
      <c r="I59" s="2" t="str">
        <f t="shared" si="8"/>
        <v>A</v>
      </c>
      <c r="J59" s="2" t="str">
        <f t="shared" si="8"/>
        <v>A</v>
      </c>
      <c r="K59" s="2" t="str">
        <f t="shared" si="8"/>
        <v>A</v>
      </c>
      <c r="L59" s="52" t="s">
        <v>34</v>
      </c>
      <c r="M59" s="2" t="str">
        <f t="shared" si="6"/>
        <v>A</v>
      </c>
      <c r="N59" s="2" t="str">
        <f t="shared" si="6"/>
        <v>A</v>
      </c>
      <c r="O59" s="2" t="str">
        <f t="shared" si="6"/>
        <v>A</v>
      </c>
      <c r="P59" s="2" t="str">
        <f t="shared" si="6"/>
        <v>A</v>
      </c>
    </row>
    <row r="60" spans="1:16" x14ac:dyDescent="0.45">
      <c r="A60">
        <v>59</v>
      </c>
      <c r="B60" s="52" t="s">
        <v>34</v>
      </c>
      <c r="C60" s="2" t="str">
        <f t="shared" si="7"/>
        <v>A</v>
      </c>
      <c r="D60" s="2" t="str">
        <f t="shared" si="7"/>
        <v>A</v>
      </c>
      <c r="E60" s="2" t="str">
        <f t="shared" si="7"/>
        <v>A</v>
      </c>
      <c r="F60" s="2" t="str">
        <f t="shared" si="7"/>
        <v>A</v>
      </c>
      <c r="G60" s="52" t="s">
        <v>34</v>
      </c>
      <c r="H60" s="2" t="str">
        <f t="shared" si="8"/>
        <v>A</v>
      </c>
      <c r="I60" s="2" t="str">
        <f t="shared" si="8"/>
        <v>A</v>
      </c>
      <c r="J60" s="2" t="str">
        <f t="shared" si="8"/>
        <v>A</v>
      </c>
      <c r="K60" s="2" t="str">
        <f t="shared" si="8"/>
        <v>A</v>
      </c>
      <c r="L60" s="52" t="s">
        <v>34</v>
      </c>
      <c r="M60" s="2" t="str">
        <f t="shared" si="6"/>
        <v>A</v>
      </c>
      <c r="N60" s="2" t="str">
        <f t="shared" si="6"/>
        <v>A</v>
      </c>
      <c r="O60" s="2" t="str">
        <f t="shared" si="6"/>
        <v>A</v>
      </c>
      <c r="P60" s="2" t="str">
        <f t="shared" si="6"/>
        <v>A</v>
      </c>
    </row>
    <row r="61" spans="1:16" x14ac:dyDescent="0.45">
      <c r="A61">
        <v>60</v>
      </c>
      <c r="B61" s="52" t="s">
        <v>34</v>
      </c>
      <c r="C61" s="2" t="str">
        <f>$B61</f>
        <v>A</v>
      </c>
      <c r="D61" s="2" t="str">
        <f t="shared" ref="D61:F61" si="9">$B61</f>
        <v>A</v>
      </c>
      <c r="E61" s="2" t="str">
        <f t="shared" si="9"/>
        <v>A</v>
      </c>
      <c r="F61" s="2" t="str">
        <f t="shared" si="9"/>
        <v>A</v>
      </c>
      <c r="G61" s="52" t="s">
        <v>34</v>
      </c>
      <c r="H61" s="2" t="str">
        <f>$G61</f>
        <v>A</v>
      </c>
      <c r="I61" s="2" t="str">
        <f>$G61</f>
        <v>A</v>
      </c>
      <c r="J61" s="2" t="str">
        <f t="shared" ref="J61:K61" si="10">$G61</f>
        <v>A</v>
      </c>
      <c r="K61" s="2" t="str">
        <f t="shared" si="10"/>
        <v>A</v>
      </c>
      <c r="L61" s="52" t="s">
        <v>34</v>
      </c>
      <c r="M61" s="2" t="str">
        <f t="shared" si="6"/>
        <v>A</v>
      </c>
      <c r="N61" s="2" t="str">
        <f t="shared" si="6"/>
        <v>A</v>
      </c>
      <c r="O61" s="2" t="str">
        <f t="shared" si="6"/>
        <v>A</v>
      </c>
      <c r="P61" s="2" t="str">
        <f t="shared" si="6"/>
        <v>A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5B3D-C8E3-4653-AFBB-D172775F6AA9}">
  <dimension ref="A1:E62"/>
  <sheetViews>
    <sheetView workbookViewId="0"/>
  </sheetViews>
  <sheetFormatPr defaultRowHeight="18.75" x14ac:dyDescent="0.45"/>
  <sheetData>
    <row r="1" spans="1:5" x14ac:dyDescent="0.45">
      <c r="A1" s="2" t="s">
        <v>30</v>
      </c>
      <c r="B1" s="2" t="s">
        <v>29</v>
      </c>
      <c r="C1" s="2" t="s">
        <v>24</v>
      </c>
      <c r="D1" s="2" t="s">
        <v>4</v>
      </c>
      <c r="E1" s="2" t="s">
        <v>5</v>
      </c>
    </row>
    <row r="2" spans="1:5" x14ac:dyDescent="0.45">
      <c r="A2">
        <v>1</v>
      </c>
      <c r="B2">
        <v>1</v>
      </c>
      <c r="C2">
        <v>65</v>
      </c>
      <c r="D2" s="20" t="s">
        <v>15</v>
      </c>
      <c r="E2" s="20" t="s">
        <v>15</v>
      </c>
    </row>
    <row r="3" spans="1:5" x14ac:dyDescent="0.45">
      <c r="A3">
        <v>2</v>
      </c>
      <c r="B3">
        <v>2</v>
      </c>
      <c r="C3">
        <v>66</v>
      </c>
      <c r="D3">
        <v>1</v>
      </c>
      <c r="E3">
        <v>0</v>
      </c>
    </row>
    <row r="4" spans="1:5" x14ac:dyDescent="0.45">
      <c r="A4">
        <v>3</v>
      </c>
      <c r="B4">
        <v>3</v>
      </c>
      <c r="C4">
        <v>67</v>
      </c>
      <c r="D4">
        <v>2</v>
      </c>
      <c r="E4">
        <v>1</v>
      </c>
    </row>
    <row r="5" spans="1:5" x14ac:dyDescent="0.45">
      <c r="A5">
        <v>4</v>
      </c>
      <c r="B5">
        <v>4</v>
      </c>
      <c r="C5">
        <v>68</v>
      </c>
      <c r="D5">
        <v>3</v>
      </c>
      <c r="E5">
        <v>2</v>
      </c>
    </row>
    <row r="6" spans="1:5" x14ac:dyDescent="0.45">
      <c r="A6">
        <v>5</v>
      </c>
      <c r="B6">
        <v>5</v>
      </c>
      <c r="C6">
        <v>69</v>
      </c>
      <c r="D6">
        <v>4</v>
      </c>
      <c r="E6">
        <v>3</v>
      </c>
    </row>
    <row r="7" spans="1:5" x14ac:dyDescent="0.45">
      <c r="A7">
        <v>6</v>
      </c>
      <c r="B7">
        <v>6</v>
      </c>
      <c r="C7">
        <v>70</v>
      </c>
      <c r="D7">
        <v>5</v>
      </c>
      <c r="E7">
        <v>4</v>
      </c>
    </row>
    <row r="8" spans="1:5" x14ac:dyDescent="0.45">
      <c r="A8">
        <v>7</v>
      </c>
      <c r="B8">
        <v>7</v>
      </c>
      <c r="C8">
        <v>71</v>
      </c>
      <c r="D8">
        <v>6</v>
      </c>
      <c r="E8">
        <v>5</v>
      </c>
    </row>
    <row r="9" spans="1:5" x14ac:dyDescent="0.45">
      <c r="A9">
        <v>8</v>
      </c>
      <c r="B9">
        <v>8</v>
      </c>
      <c r="C9">
        <v>72</v>
      </c>
      <c r="D9">
        <v>7</v>
      </c>
      <c r="E9">
        <v>6</v>
      </c>
    </row>
    <row r="10" spans="1:5" x14ac:dyDescent="0.45">
      <c r="A10">
        <v>9</v>
      </c>
      <c r="B10">
        <v>9</v>
      </c>
      <c r="C10">
        <v>73</v>
      </c>
      <c r="D10">
        <v>8</v>
      </c>
      <c r="E10">
        <v>7</v>
      </c>
    </row>
    <row r="11" spans="1:5" x14ac:dyDescent="0.45">
      <c r="A11">
        <v>10</v>
      </c>
      <c r="B11">
        <v>10</v>
      </c>
      <c r="C11">
        <v>74</v>
      </c>
      <c r="D11">
        <v>9</v>
      </c>
      <c r="E11">
        <v>8</v>
      </c>
    </row>
    <row r="12" spans="1:5" x14ac:dyDescent="0.45">
      <c r="A12">
        <v>11</v>
      </c>
      <c r="B12">
        <v>11</v>
      </c>
      <c r="C12">
        <v>75</v>
      </c>
      <c r="D12">
        <v>10</v>
      </c>
      <c r="E12">
        <v>9</v>
      </c>
    </row>
    <row r="13" spans="1:5" x14ac:dyDescent="0.45">
      <c r="A13">
        <v>12</v>
      </c>
      <c r="B13">
        <v>12</v>
      </c>
      <c r="C13">
        <v>76</v>
      </c>
      <c r="D13">
        <v>11</v>
      </c>
      <c r="E13">
        <v>10</v>
      </c>
    </row>
    <row r="14" spans="1:5" x14ac:dyDescent="0.45">
      <c r="B14">
        <v>13</v>
      </c>
      <c r="C14">
        <v>77</v>
      </c>
      <c r="D14">
        <v>12</v>
      </c>
      <c r="E14">
        <v>11</v>
      </c>
    </row>
    <row r="15" spans="1:5" x14ac:dyDescent="0.45">
      <c r="B15">
        <v>14</v>
      </c>
      <c r="C15">
        <v>78</v>
      </c>
      <c r="D15">
        <v>13</v>
      </c>
      <c r="E15">
        <v>12</v>
      </c>
    </row>
    <row r="16" spans="1:5" x14ac:dyDescent="0.45">
      <c r="B16">
        <v>15</v>
      </c>
      <c r="C16">
        <v>79</v>
      </c>
      <c r="D16">
        <v>14</v>
      </c>
      <c r="E16">
        <v>13</v>
      </c>
    </row>
    <row r="17" spans="2:5" x14ac:dyDescent="0.45">
      <c r="B17">
        <v>16</v>
      </c>
      <c r="D17">
        <v>15</v>
      </c>
      <c r="E17">
        <v>14</v>
      </c>
    </row>
    <row r="18" spans="2:5" x14ac:dyDescent="0.45">
      <c r="B18">
        <v>17</v>
      </c>
      <c r="D18">
        <v>16</v>
      </c>
      <c r="E18">
        <v>15</v>
      </c>
    </row>
    <row r="19" spans="2:5" x14ac:dyDescent="0.45">
      <c r="B19">
        <v>18</v>
      </c>
      <c r="D19">
        <v>17</v>
      </c>
      <c r="E19">
        <v>16</v>
      </c>
    </row>
    <row r="20" spans="2:5" x14ac:dyDescent="0.45">
      <c r="B20">
        <v>19</v>
      </c>
      <c r="D20">
        <v>18</v>
      </c>
      <c r="E20">
        <v>17</v>
      </c>
    </row>
    <row r="21" spans="2:5" x14ac:dyDescent="0.45">
      <c r="B21">
        <v>20</v>
      </c>
      <c r="D21">
        <v>19</v>
      </c>
      <c r="E21">
        <v>18</v>
      </c>
    </row>
    <row r="22" spans="2:5" x14ac:dyDescent="0.45">
      <c r="B22">
        <v>21</v>
      </c>
      <c r="D22">
        <v>20</v>
      </c>
      <c r="E22">
        <v>19</v>
      </c>
    </row>
    <row r="23" spans="2:5" x14ac:dyDescent="0.45">
      <c r="B23">
        <v>22</v>
      </c>
      <c r="D23">
        <v>21</v>
      </c>
      <c r="E23">
        <v>20</v>
      </c>
    </row>
    <row r="24" spans="2:5" x14ac:dyDescent="0.45">
      <c r="B24">
        <v>23</v>
      </c>
      <c r="D24">
        <v>22</v>
      </c>
      <c r="E24">
        <v>21</v>
      </c>
    </row>
    <row r="25" spans="2:5" x14ac:dyDescent="0.45">
      <c r="B25">
        <v>24</v>
      </c>
      <c r="D25">
        <v>23</v>
      </c>
      <c r="E25">
        <v>22</v>
      </c>
    </row>
    <row r="26" spans="2:5" x14ac:dyDescent="0.45">
      <c r="B26">
        <v>25</v>
      </c>
      <c r="D26">
        <v>24</v>
      </c>
      <c r="E26">
        <v>23</v>
      </c>
    </row>
    <row r="27" spans="2:5" x14ac:dyDescent="0.45">
      <c r="B27">
        <v>26</v>
      </c>
      <c r="D27">
        <v>25</v>
      </c>
      <c r="E27">
        <v>24</v>
      </c>
    </row>
    <row r="28" spans="2:5" x14ac:dyDescent="0.45">
      <c r="B28">
        <v>27</v>
      </c>
      <c r="D28">
        <v>26</v>
      </c>
      <c r="E28">
        <v>25</v>
      </c>
    </row>
    <row r="29" spans="2:5" x14ac:dyDescent="0.45">
      <c r="B29">
        <v>28</v>
      </c>
      <c r="D29">
        <v>27</v>
      </c>
      <c r="E29">
        <v>26</v>
      </c>
    </row>
    <row r="30" spans="2:5" x14ac:dyDescent="0.45">
      <c r="B30">
        <v>29</v>
      </c>
      <c r="D30">
        <v>28</v>
      </c>
      <c r="E30">
        <v>27</v>
      </c>
    </row>
    <row r="31" spans="2:5" x14ac:dyDescent="0.45">
      <c r="B31">
        <v>30</v>
      </c>
      <c r="D31">
        <v>29</v>
      </c>
      <c r="E31">
        <v>28</v>
      </c>
    </row>
    <row r="32" spans="2:5" x14ac:dyDescent="0.45">
      <c r="B32">
        <v>31</v>
      </c>
      <c r="D32">
        <v>30</v>
      </c>
      <c r="E32">
        <v>29</v>
      </c>
    </row>
    <row r="33" spans="5:5" x14ac:dyDescent="0.45">
      <c r="E33">
        <v>30</v>
      </c>
    </row>
    <row r="34" spans="5:5" x14ac:dyDescent="0.45">
      <c r="E34">
        <v>31</v>
      </c>
    </row>
    <row r="35" spans="5:5" x14ac:dyDescent="0.45">
      <c r="E35">
        <v>32</v>
      </c>
    </row>
    <row r="36" spans="5:5" x14ac:dyDescent="0.45">
      <c r="E36">
        <v>33</v>
      </c>
    </row>
    <row r="37" spans="5:5" x14ac:dyDescent="0.45">
      <c r="E37">
        <v>34</v>
      </c>
    </row>
    <row r="38" spans="5:5" x14ac:dyDescent="0.45">
      <c r="E38">
        <v>35</v>
      </c>
    </row>
    <row r="39" spans="5:5" x14ac:dyDescent="0.45">
      <c r="E39">
        <v>36</v>
      </c>
    </row>
    <row r="40" spans="5:5" x14ac:dyDescent="0.45">
      <c r="E40">
        <v>37</v>
      </c>
    </row>
    <row r="41" spans="5:5" x14ac:dyDescent="0.45">
      <c r="E41">
        <v>38</v>
      </c>
    </row>
    <row r="42" spans="5:5" x14ac:dyDescent="0.45">
      <c r="E42">
        <v>39</v>
      </c>
    </row>
    <row r="43" spans="5:5" x14ac:dyDescent="0.45">
      <c r="E43">
        <v>40</v>
      </c>
    </row>
    <row r="44" spans="5:5" x14ac:dyDescent="0.45">
      <c r="E44">
        <v>41</v>
      </c>
    </row>
    <row r="45" spans="5:5" x14ac:dyDescent="0.45">
      <c r="E45">
        <v>42</v>
      </c>
    </row>
    <row r="46" spans="5:5" x14ac:dyDescent="0.45">
      <c r="E46">
        <v>43</v>
      </c>
    </row>
    <row r="47" spans="5:5" x14ac:dyDescent="0.45">
      <c r="E47">
        <v>44</v>
      </c>
    </row>
    <row r="48" spans="5:5" x14ac:dyDescent="0.45">
      <c r="E48">
        <v>45</v>
      </c>
    </row>
    <row r="49" spans="5:5" x14ac:dyDescent="0.45">
      <c r="E49">
        <v>46</v>
      </c>
    </row>
    <row r="50" spans="5:5" x14ac:dyDescent="0.45">
      <c r="E50">
        <v>47</v>
      </c>
    </row>
    <row r="51" spans="5:5" x14ac:dyDescent="0.45">
      <c r="E51">
        <v>48</v>
      </c>
    </row>
    <row r="52" spans="5:5" x14ac:dyDescent="0.45">
      <c r="E52">
        <v>49</v>
      </c>
    </row>
    <row r="53" spans="5:5" x14ac:dyDescent="0.45">
      <c r="E53">
        <v>50</v>
      </c>
    </row>
    <row r="54" spans="5:5" x14ac:dyDescent="0.45">
      <c r="E54">
        <v>51</v>
      </c>
    </row>
    <row r="55" spans="5:5" x14ac:dyDescent="0.45">
      <c r="E55">
        <v>52</v>
      </c>
    </row>
    <row r="56" spans="5:5" x14ac:dyDescent="0.45">
      <c r="E56">
        <v>53</v>
      </c>
    </row>
    <row r="57" spans="5:5" x14ac:dyDescent="0.45">
      <c r="E57">
        <v>54</v>
      </c>
    </row>
    <row r="58" spans="5:5" x14ac:dyDescent="0.45">
      <c r="E58">
        <v>55</v>
      </c>
    </row>
    <row r="59" spans="5:5" x14ac:dyDescent="0.45">
      <c r="E59">
        <v>56</v>
      </c>
    </row>
    <row r="60" spans="5:5" x14ac:dyDescent="0.45">
      <c r="E60">
        <v>57</v>
      </c>
    </row>
    <row r="61" spans="5:5" x14ac:dyDescent="0.45">
      <c r="E61">
        <v>58</v>
      </c>
    </row>
    <row r="62" spans="5:5" x14ac:dyDescent="0.45">
      <c r="E62">
        <v>59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結果入力（男性）</vt:lpstr>
      <vt:lpstr>結果入力（女性）</vt:lpstr>
      <vt:lpstr>年齢別テスト結果</vt:lpstr>
      <vt:lpstr>項目別得点表</vt:lpstr>
      <vt:lpstr>総合評価基準表</vt:lpstr>
      <vt:lpstr>リスト</vt:lpstr>
      <vt:lpstr>'結果入力（女性）'!Print_Area</vt:lpstr>
      <vt:lpstr>'結果入力（男性）'!Print_Area</vt:lpstr>
      <vt:lpstr>月</vt:lpstr>
      <vt:lpstr>日</vt:lpstr>
      <vt:lpstr>年齢</vt:lpstr>
      <vt:lpstr>秒</vt:lpstr>
      <vt:lpstr>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健康・体力づくり事業財団</dc:creator>
  <cp:lastModifiedBy>健康・体力づくり事業財団</cp:lastModifiedBy>
  <cp:lastPrinted>2022-06-02T08:09:43Z</cp:lastPrinted>
  <dcterms:created xsi:type="dcterms:W3CDTF">2022-05-24T04:52:07Z</dcterms:created>
  <dcterms:modified xsi:type="dcterms:W3CDTF">2022-06-02T08:10:04Z</dcterms:modified>
</cp:coreProperties>
</file>