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e\Desktop\"/>
    </mc:Choice>
  </mc:AlternateContent>
  <xr:revisionPtr revIDLastSave="0" documentId="8_{EE2CF875-E32A-4113-BFEF-93BBD4BE1434}" xr6:coauthVersionLast="47" xr6:coauthVersionMax="47" xr10:uidLastSave="{00000000-0000-0000-0000-000000000000}"/>
  <bookViews>
    <workbookView xWindow="-108" yWindow="-108" windowWidth="23256" windowHeight="13896" xr2:uid="{0E157066-6526-47E0-80B3-581A2B77C707}"/>
  </bookViews>
  <sheets>
    <sheet name="総経費及び対象経費支出済内訳表（記入例) " sheetId="15" r:id="rId1"/>
    <sheet name="総経費及び対象経費支出済内訳表（入力用) " sheetId="23" r:id="rId2"/>
  </sheets>
  <externalReferences>
    <externalReference r:id="rId3"/>
  </externalReferences>
  <definedNames>
    <definedName name="_xlnm.Print_Area" localSheetId="0">'総経費及び対象経費支出済内訳表（記入例) '!$A$2:$AF$56</definedName>
    <definedName name="_xlnm.Print_Area" localSheetId="1">'総経費及び対象経費支出済内訳表（入力用) '!$A$2:$AF$58</definedName>
    <definedName name="会計">'[1]リスト（変更禁止）'!#REF!</definedName>
    <definedName name="口座マスター">#REF!</definedName>
    <definedName name="支払口座">'[1]リスト（変更禁止）'!#REF!</definedName>
    <definedName name="税種">'[1]リスト（変更禁止）'!#REF!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4" i="15" l="1"/>
  <c r="P14" i="15"/>
  <c r="AE12" i="15"/>
  <c r="P12" i="15"/>
  <c r="AE46" i="23"/>
  <c r="P46" i="23"/>
  <c r="AE14" i="23"/>
  <c r="AE12" i="23"/>
  <c r="P32" i="23"/>
  <c r="AE32" i="23"/>
  <c r="AE23" i="23"/>
  <c r="P23" i="23"/>
  <c r="P52" i="23"/>
  <c r="P51" i="23"/>
  <c r="P50" i="23"/>
  <c r="AE49" i="23"/>
  <c r="P49" i="23"/>
  <c r="AE48" i="23"/>
  <c r="P48" i="23"/>
  <c r="AE45" i="23"/>
  <c r="P45" i="23"/>
  <c r="AE44" i="23"/>
  <c r="P44" i="23"/>
  <c r="AE43" i="23"/>
  <c r="P43" i="23"/>
  <c r="AE42" i="23"/>
  <c r="P42" i="23"/>
  <c r="AE41" i="23"/>
  <c r="P41" i="23"/>
  <c r="AE40" i="23"/>
  <c r="P40" i="23"/>
  <c r="AE39" i="23"/>
  <c r="P39" i="23"/>
  <c r="AE38" i="23"/>
  <c r="P38" i="23"/>
  <c r="AE37" i="23"/>
  <c r="P37" i="23"/>
  <c r="AE36" i="23"/>
  <c r="P36" i="23"/>
  <c r="AE35" i="23"/>
  <c r="P35" i="23"/>
  <c r="AE34" i="23"/>
  <c r="P34" i="23"/>
  <c r="AE33" i="23"/>
  <c r="P33" i="23"/>
  <c r="AE31" i="23"/>
  <c r="P31" i="23"/>
  <c r="AE30" i="23"/>
  <c r="P30" i="23"/>
  <c r="AE29" i="23"/>
  <c r="P29" i="23"/>
  <c r="AE28" i="23"/>
  <c r="P28" i="23"/>
  <c r="AE27" i="23"/>
  <c r="P27" i="23"/>
  <c r="AE26" i="23"/>
  <c r="P26" i="23"/>
  <c r="AE25" i="23"/>
  <c r="P25" i="23"/>
  <c r="AE24" i="23"/>
  <c r="P24" i="23"/>
  <c r="AE22" i="23"/>
  <c r="Q22" i="23" s="1"/>
  <c r="P22" i="23"/>
  <c r="AE21" i="23"/>
  <c r="P21" i="23"/>
  <c r="AE20" i="23"/>
  <c r="P20" i="23"/>
  <c r="AE19" i="23"/>
  <c r="P19" i="23"/>
  <c r="AE18" i="23"/>
  <c r="P18" i="23"/>
  <c r="AE17" i="23"/>
  <c r="P17" i="23"/>
  <c r="AE16" i="23"/>
  <c r="P16" i="23"/>
  <c r="P14" i="23"/>
  <c r="P12" i="23"/>
  <c r="AE11" i="23"/>
  <c r="P11" i="23"/>
  <c r="AE10" i="23"/>
  <c r="P10" i="23"/>
  <c r="AE9" i="23"/>
  <c r="P9" i="23"/>
  <c r="AE32" i="15"/>
  <c r="Q19" i="23" l="1"/>
  <c r="Q26" i="23"/>
  <c r="Q32" i="23"/>
  <c r="B48" i="23"/>
  <c r="B32" i="23"/>
  <c r="B50" i="23"/>
  <c r="AF50" i="23" s="1"/>
  <c r="B16" i="23"/>
  <c r="Q16" i="23"/>
  <c r="Q36" i="23"/>
  <c r="Q41" i="23"/>
  <c r="B12" i="23"/>
  <c r="B41" i="23"/>
  <c r="B36" i="23"/>
  <c r="Q9" i="23"/>
  <c r="B26" i="23"/>
  <c r="B46" i="23"/>
  <c r="Q48" i="23"/>
  <c r="AF48" i="23" s="1"/>
  <c r="B22" i="23"/>
  <c r="AF22" i="23" s="1"/>
  <c r="B19" i="23"/>
  <c r="B14" i="23"/>
  <c r="B9" i="23"/>
  <c r="AF26" i="23" l="1"/>
  <c r="AF41" i="23"/>
  <c r="AF32" i="23"/>
  <c r="AF36" i="23"/>
  <c r="AF19" i="23"/>
  <c r="AF16" i="23"/>
  <c r="AF9" i="23"/>
  <c r="AF12" i="23"/>
  <c r="Q53" i="23"/>
  <c r="Q55" i="23" s="1"/>
  <c r="Q56" i="23" s="1"/>
  <c r="Q58" i="23" s="1"/>
  <c r="AF46" i="23"/>
  <c r="B53" i="23"/>
  <c r="AF14" i="23"/>
  <c r="AF53" i="23" l="1"/>
  <c r="AE9" i="15"/>
  <c r="AE47" i="15"/>
  <c r="AE46" i="15"/>
  <c r="AE44" i="15"/>
  <c r="AE43" i="15"/>
  <c r="AE42" i="15"/>
  <c r="AE41" i="15"/>
  <c r="AE40" i="15"/>
  <c r="AE39" i="15"/>
  <c r="AE38" i="15"/>
  <c r="AE37" i="15"/>
  <c r="AE36" i="15"/>
  <c r="AE35" i="15"/>
  <c r="AE34" i="15"/>
  <c r="AE33" i="15"/>
  <c r="AE31" i="15"/>
  <c r="AE30" i="15"/>
  <c r="AE29" i="15"/>
  <c r="AE28" i="15"/>
  <c r="AE27" i="15"/>
  <c r="AE26" i="15"/>
  <c r="AE25" i="15"/>
  <c r="AE24" i="15"/>
  <c r="AE23" i="15"/>
  <c r="AE22" i="15"/>
  <c r="AE21" i="15"/>
  <c r="AE20" i="15"/>
  <c r="AE19" i="15"/>
  <c r="AE18" i="15"/>
  <c r="AE17" i="15"/>
  <c r="AE16" i="15"/>
  <c r="AE11" i="15"/>
  <c r="AE10" i="15"/>
  <c r="P50" i="15"/>
  <c r="P49" i="15"/>
  <c r="P48" i="15"/>
  <c r="P47" i="15"/>
  <c r="P46" i="15"/>
  <c r="P44" i="15"/>
  <c r="P43" i="15"/>
  <c r="P42" i="15"/>
  <c r="P41" i="15"/>
  <c r="P40" i="15"/>
  <c r="P39" i="15"/>
  <c r="P38" i="15"/>
  <c r="P37" i="15"/>
  <c r="P36" i="15"/>
  <c r="P35" i="15"/>
  <c r="P34" i="15"/>
  <c r="P33" i="15"/>
  <c r="P32" i="15"/>
  <c r="P31" i="15"/>
  <c r="P30" i="15"/>
  <c r="P29" i="15"/>
  <c r="P28" i="15"/>
  <c r="P27" i="15"/>
  <c r="P26" i="15"/>
  <c r="P25" i="15"/>
  <c r="P21" i="15"/>
  <c r="P24" i="15"/>
  <c r="P23" i="15"/>
  <c r="P22" i="15"/>
  <c r="P20" i="15"/>
  <c r="P19" i="15"/>
  <c r="P18" i="15"/>
  <c r="P17" i="15"/>
  <c r="P16" i="15"/>
  <c r="P10" i="15"/>
  <c r="P11" i="15"/>
  <c r="P9" i="15"/>
  <c r="B9" i="15" l="1"/>
  <c r="Q44" i="15"/>
  <c r="Q12" i="15" l="1"/>
  <c r="Q9" i="15"/>
  <c r="B19" i="15" l="1"/>
  <c r="B36" i="15"/>
  <c r="B48" i="15"/>
  <c r="AF48" i="15" s="1"/>
  <c r="Q46" i="15"/>
  <c r="B44" i="15"/>
  <c r="AF44" i="15" s="1"/>
  <c r="Q14" i="15"/>
  <c r="Q16" i="15"/>
  <c r="B14" i="15"/>
  <c r="B26" i="15"/>
  <c r="Q26" i="15"/>
  <c r="B46" i="15"/>
  <c r="Q19" i="15"/>
  <c r="B16" i="15"/>
  <c r="B22" i="15"/>
  <c r="Q36" i="15"/>
  <c r="Q32" i="15"/>
  <c r="B32" i="15"/>
  <c r="B12" i="15"/>
  <c r="Q22" i="15"/>
  <c r="Q51" i="15" l="1"/>
  <c r="Q53" i="15" s="1"/>
  <c r="Q54" i="15" s="1"/>
  <c r="Q56" i="15" s="1"/>
  <c r="B51" i="15"/>
  <c r="AF46" i="15"/>
  <c r="AF16" i="15"/>
  <c r="AF14" i="15"/>
  <c r="AF36" i="15"/>
  <c r="AF12" i="15"/>
  <c r="AF9" i="15"/>
  <c r="AF32" i="15"/>
  <c r="AF19" i="15"/>
  <c r="AF22" i="15"/>
  <c r="AF26" i="15"/>
  <c r="AF51" i="15" l="1"/>
</calcChain>
</file>

<file path=xl/sharedStrings.xml><?xml version="1.0" encoding="utf-8"?>
<sst xmlns="http://schemas.openxmlformats.org/spreadsheetml/2006/main" count="758" uniqueCount="95">
  <si>
    <t>積算内訳</t>
    <rPh sb="0" eb="2">
      <t>セキサン</t>
    </rPh>
    <rPh sb="2" eb="4">
      <t>ウチワケ</t>
    </rPh>
    <phoneticPr fontId="4"/>
  </si>
  <si>
    <t>合計</t>
    <rPh sb="0" eb="2">
      <t>ゴウケイ</t>
    </rPh>
    <phoneticPr fontId="4"/>
  </si>
  <si>
    <t>×</t>
    <phoneticPr fontId="4"/>
  </si>
  <si>
    <t>諸謝金</t>
    <rPh sb="0" eb="3">
      <t>ショシャキン</t>
    </rPh>
    <phoneticPr fontId="4"/>
  </si>
  <si>
    <t>アルバイト代</t>
    <rPh sb="5" eb="6">
      <t>ダイ</t>
    </rPh>
    <phoneticPr fontId="4"/>
  </si>
  <si>
    <t>旅費</t>
    <rPh sb="0" eb="2">
      <t>リョヒ</t>
    </rPh>
    <phoneticPr fontId="4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</si>
  <si>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4"/>
  </si>
  <si>
    <t>印刷製本費</t>
    <rPh sb="0" eb="2">
      <t>インサツ</t>
    </rPh>
    <rPh sb="2" eb="4">
      <t>セイホン</t>
    </rPh>
    <rPh sb="4" eb="5">
      <t>ヒ</t>
    </rPh>
    <phoneticPr fontId="4"/>
  </si>
  <si>
    <t>資料購入費</t>
    <rPh sb="0" eb="2">
      <t>シリョウ</t>
    </rPh>
    <rPh sb="2" eb="5">
      <t>コウニュウヒ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</si>
  <si>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</si>
  <si>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t>測定器材費</t>
    <rPh sb="0" eb="2">
      <t>ソクテイ</t>
    </rPh>
    <rPh sb="2" eb="4">
      <t>キザイ</t>
    </rPh>
    <rPh sb="4" eb="5">
      <t>ヒ</t>
    </rPh>
    <phoneticPr fontId="4"/>
  </si>
  <si>
    <t>雑役務費</t>
    <rPh sb="0" eb="1">
      <t>ザツ</t>
    </rPh>
    <rPh sb="1" eb="4">
      <t>エキムヒ</t>
    </rPh>
    <phoneticPr fontId="4"/>
  </si>
  <si>
    <t>保険料</t>
    <rPh sb="0" eb="3">
      <t>ホケンリョウ</t>
    </rPh>
    <phoneticPr fontId="4"/>
  </si>
  <si>
    <t>＝</t>
    <phoneticPr fontId="4"/>
  </si>
  <si>
    <t>内容</t>
    <rPh sb="0" eb="2">
      <t>ナイヨウ</t>
    </rPh>
    <phoneticPr fontId="4"/>
  </si>
  <si>
    <t>単価</t>
    <rPh sb="0" eb="2">
      <t>タンカ</t>
    </rPh>
    <phoneticPr fontId="4"/>
  </si>
  <si>
    <t>数量</t>
    <rPh sb="0" eb="2">
      <t>スウリョウ</t>
    </rPh>
    <phoneticPr fontId="4"/>
  </si>
  <si>
    <t>小計</t>
    <rPh sb="0" eb="2">
      <t>ショウケイ</t>
    </rPh>
    <phoneticPr fontId="4"/>
  </si>
  <si>
    <t>体組成計（ﾀﾆﾀ　N-222）</t>
    <rPh sb="0" eb="4">
      <t>タイソセイケイ</t>
    </rPh>
    <phoneticPr fontId="4"/>
  </si>
  <si>
    <t>論文投稿料</t>
    <rPh sb="0" eb="2">
      <t>ロンブン</t>
    </rPh>
    <rPh sb="2" eb="4">
      <t>トウコウ</t>
    </rPh>
    <rPh sb="4" eb="5">
      <t>リョウ</t>
    </rPh>
    <phoneticPr fontId="4"/>
  </si>
  <si>
    <t>その他経費</t>
    <rPh sb="2" eb="3">
      <t>タ</t>
    </rPh>
    <rPh sb="3" eb="5">
      <t>ケイヒ</t>
    </rPh>
    <phoneticPr fontId="4"/>
  </si>
  <si>
    <t>金額</t>
    <rPh sb="0" eb="2">
      <t>キンガク</t>
    </rPh>
    <phoneticPr fontId="4"/>
  </si>
  <si>
    <t>科目</t>
    <rPh sb="0" eb="2">
      <t>カモク</t>
    </rPh>
    <phoneticPr fontId="4"/>
  </si>
  <si>
    <t>総経費（A)</t>
    <rPh sb="0" eb="3">
      <t>ソウケイヒ</t>
    </rPh>
    <phoneticPr fontId="4"/>
  </si>
  <si>
    <t>助成対象経費（B)</t>
    <rPh sb="0" eb="2">
      <t>ジョセイ</t>
    </rPh>
    <rPh sb="2" eb="4">
      <t>タイショウ</t>
    </rPh>
    <rPh sb="4" eb="6">
      <t>ケイヒ</t>
    </rPh>
    <phoneticPr fontId="4"/>
  </si>
  <si>
    <t>（A-B)</t>
    <phoneticPr fontId="4"/>
  </si>
  <si>
    <t>氏名：</t>
    <rPh sb="0" eb="2">
      <t>シメイ</t>
    </rPh>
    <phoneticPr fontId="4"/>
  </si>
  <si>
    <t>研究課題名：</t>
    <rPh sb="0" eb="2">
      <t>ケンキュウ</t>
    </rPh>
    <rPh sb="2" eb="4">
      <t>カダイ</t>
    </rPh>
    <rPh sb="4" eb="5">
      <t>メイ</t>
    </rPh>
    <phoneticPr fontId="4"/>
  </si>
  <si>
    <t>通信運搬費</t>
    <rPh sb="0" eb="5">
      <t>ツウシンウンパンヒ</t>
    </rPh>
    <phoneticPr fontId="4"/>
  </si>
  <si>
    <t>振込手数料</t>
    <rPh sb="0" eb="2">
      <t>フリコミ</t>
    </rPh>
    <rPh sb="2" eb="5">
      <t>テスウリョウ</t>
    </rPh>
    <phoneticPr fontId="4"/>
  </si>
  <si>
    <t>会議費</t>
    <rPh sb="0" eb="2">
      <t>カイギ</t>
    </rPh>
    <rPh sb="2" eb="3">
      <t>ヒ</t>
    </rPh>
    <phoneticPr fontId="4"/>
  </si>
  <si>
    <t>名</t>
    <rPh sb="0" eb="1">
      <t>メイ</t>
    </rPh>
    <phoneticPr fontId="4"/>
  </si>
  <si>
    <t>回</t>
    <rPh sb="0" eb="1">
      <t>カイ</t>
    </rPh>
    <phoneticPr fontId="4"/>
  </si>
  <si>
    <t>時間</t>
    <rPh sb="0" eb="2">
      <t>ジカン</t>
    </rPh>
    <phoneticPr fontId="4"/>
  </si>
  <si>
    <t>枚</t>
    <rPh sb="0" eb="1">
      <t>マイ</t>
    </rPh>
    <phoneticPr fontId="4"/>
  </si>
  <si>
    <t>冊</t>
    <rPh sb="0" eb="1">
      <t>サツ</t>
    </rPh>
    <phoneticPr fontId="4"/>
  </si>
  <si>
    <t>台</t>
    <rPh sb="0" eb="1">
      <t>ダイ</t>
    </rPh>
    <phoneticPr fontId="4"/>
  </si>
  <si>
    <t>（助成対象外経費）</t>
    <rPh sb="1" eb="3">
      <t>ジョセイ</t>
    </rPh>
    <rPh sb="3" eb="5">
      <t>タイショウ</t>
    </rPh>
    <rPh sb="5" eb="6">
      <t>ガイ</t>
    </rPh>
    <rPh sb="6" eb="8">
      <t>ケイヒ</t>
    </rPh>
    <phoneticPr fontId="4"/>
  </si>
  <si>
    <t>参考資料:新体力テスト教本</t>
    <rPh sb="0" eb="2">
      <t>サンコウ</t>
    </rPh>
    <rPh sb="2" eb="4">
      <t>シリョウ</t>
    </rPh>
    <rPh sb="5" eb="6">
      <t>シン</t>
    </rPh>
    <rPh sb="6" eb="8">
      <t>タイリョク</t>
    </rPh>
    <rPh sb="11" eb="13">
      <t>キョウホン</t>
    </rPh>
    <phoneticPr fontId="4"/>
  </si>
  <si>
    <t>体力測定時の保険（スタッフ含む）</t>
    <rPh sb="0" eb="2">
      <t>タイリョク</t>
    </rPh>
    <rPh sb="2" eb="4">
      <t>ソクテイ</t>
    </rPh>
    <rPh sb="4" eb="5">
      <t>ジ</t>
    </rPh>
    <rPh sb="6" eb="8">
      <t>ホケン</t>
    </rPh>
    <rPh sb="13" eb="14">
      <t>フク</t>
    </rPh>
    <phoneticPr fontId="4"/>
  </si>
  <si>
    <t>円</t>
    <rPh sb="0" eb="1">
      <t>エン</t>
    </rPh>
    <phoneticPr fontId="4"/>
  </si>
  <si>
    <t>学識専門家謝金</t>
    <rPh sb="0" eb="2">
      <t>ガクシキ</t>
    </rPh>
    <rPh sb="2" eb="5">
      <t>センモンカ</t>
    </rPh>
    <rPh sb="5" eb="7">
      <t>シャキン</t>
    </rPh>
    <phoneticPr fontId="4"/>
  </si>
  <si>
    <t>運動指導謝金（健康運動指導士）</t>
    <rPh sb="0" eb="2">
      <t>ウンドウ</t>
    </rPh>
    <rPh sb="2" eb="4">
      <t>シドウ</t>
    </rPh>
    <rPh sb="4" eb="6">
      <t>シャキン</t>
    </rPh>
    <rPh sb="7" eb="9">
      <t>ケンコウ</t>
    </rPh>
    <rPh sb="9" eb="11">
      <t>ウンドウ</t>
    </rPh>
    <rPh sb="11" eb="13">
      <t>シドウ</t>
    </rPh>
    <rPh sb="13" eb="14">
      <t>シ</t>
    </rPh>
    <phoneticPr fontId="4"/>
  </si>
  <si>
    <t>研究対象者への御礼（クオカード）</t>
    <rPh sb="0" eb="2">
      <t>ケンキュウ</t>
    </rPh>
    <rPh sb="2" eb="4">
      <t>タイショウ</t>
    </rPh>
    <rPh sb="4" eb="5">
      <t>シャ</t>
    </rPh>
    <rPh sb="7" eb="9">
      <t>オレイ</t>
    </rPh>
    <phoneticPr fontId="4"/>
  </si>
  <si>
    <t>体力測定会場借用</t>
    <rPh sb="0" eb="2">
      <t>タイリョク</t>
    </rPh>
    <rPh sb="2" eb="4">
      <t>ソクテイ</t>
    </rPh>
    <rPh sb="4" eb="6">
      <t>カイジョウ</t>
    </rPh>
    <rPh sb="6" eb="8">
      <t>シャクヨウ</t>
    </rPh>
    <phoneticPr fontId="4"/>
  </si>
  <si>
    <t>PCモニターレンタル</t>
    <phoneticPr fontId="4"/>
  </si>
  <si>
    <t>アンケート用紙コピー</t>
    <rPh sb="5" eb="7">
      <t>ヨウシ</t>
    </rPh>
    <phoneticPr fontId="4"/>
  </si>
  <si>
    <t>体力測定記入用紙コピー</t>
    <rPh sb="0" eb="2">
      <t>タイリョク</t>
    </rPh>
    <rPh sb="2" eb="4">
      <t>ソクテイ</t>
    </rPh>
    <rPh sb="4" eb="6">
      <t>キニュウ</t>
    </rPh>
    <rPh sb="6" eb="8">
      <t>ヨウシ</t>
    </rPh>
    <phoneticPr fontId="4"/>
  </si>
  <si>
    <t>日</t>
    <rPh sb="0" eb="1">
      <t>ニチ</t>
    </rPh>
    <phoneticPr fontId="4"/>
  </si>
  <si>
    <t>代引き手数料</t>
    <rPh sb="0" eb="2">
      <t>ダイビ</t>
    </rPh>
    <rPh sb="3" eb="6">
      <t>テスウリョウ</t>
    </rPh>
    <phoneticPr fontId="4"/>
  </si>
  <si>
    <t>名</t>
  </si>
  <si>
    <t>個</t>
  </si>
  <si>
    <t>ヶ月</t>
  </si>
  <si>
    <t>件</t>
  </si>
  <si>
    <t>精算額(1)</t>
    <rPh sb="0" eb="2">
      <t>セイサン</t>
    </rPh>
    <rPh sb="2" eb="3">
      <t>ガク</t>
    </rPh>
    <phoneticPr fontId="4"/>
  </si>
  <si>
    <t>返金額</t>
    <rPh sb="0" eb="2">
      <t>ヘンキン</t>
    </rPh>
    <rPh sb="2" eb="3">
      <t>ガク</t>
    </rPh>
    <phoneticPr fontId="4"/>
  </si>
  <si>
    <t>→交付済の助成金額を記入してください。</t>
    <rPh sb="1" eb="3">
      <t>コウフ</t>
    </rPh>
    <rPh sb="3" eb="4">
      <t>ス</t>
    </rPh>
    <rPh sb="5" eb="7">
      <t>ジョセイ</t>
    </rPh>
    <rPh sb="7" eb="9">
      <t>キンガク</t>
    </rPh>
    <rPh sb="10" eb="12">
      <t>キニュウ</t>
    </rPh>
    <phoneticPr fontId="17"/>
  </si>
  <si>
    <t>→クレジットカードを使用し、ポイントが付与された場合は円換算した金額を記入してください。</t>
    <rPh sb="10" eb="12">
      <t>シヨウ</t>
    </rPh>
    <rPh sb="19" eb="21">
      <t>フヨ</t>
    </rPh>
    <rPh sb="24" eb="26">
      <t>バアイ</t>
    </rPh>
    <rPh sb="27" eb="28">
      <t>エン</t>
    </rPh>
    <rPh sb="28" eb="30">
      <t>カンサン</t>
    </rPh>
    <rPh sb="32" eb="34">
      <t>キンガク</t>
    </rPh>
    <rPh sb="35" eb="37">
      <t>キニュウ</t>
    </rPh>
    <phoneticPr fontId="17"/>
  </si>
  <si>
    <t>ポイント付与額</t>
    <rPh sb="4" eb="6">
      <t>フヨ</t>
    </rPh>
    <rPh sb="6" eb="7">
      <t>ガク</t>
    </rPh>
    <phoneticPr fontId="4"/>
  </si>
  <si>
    <t>助成対象経費</t>
    <rPh sb="0" eb="2">
      <t>ジョセイ</t>
    </rPh>
    <rPh sb="2" eb="4">
      <t>タイショウ</t>
    </rPh>
    <rPh sb="4" eb="6">
      <t>ケイヒ</t>
    </rPh>
    <phoneticPr fontId="4"/>
  </si>
  <si>
    <t>交付済
助成金額（2）</t>
    <rPh sb="0" eb="2">
      <t>コウフ</t>
    </rPh>
    <rPh sb="2" eb="3">
      <t>ズ</t>
    </rPh>
    <rPh sb="4" eb="7">
      <t>ジョセイキン</t>
    </rPh>
    <rPh sb="7" eb="8">
      <t>ガク</t>
    </rPh>
    <phoneticPr fontId="4"/>
  </si>
  <si>
    <t>→上記「ポイント付与額」を減算した金額を記入してください。</t>
    <rPh sb="1" eb="3">
      <t>ジョウキ</t>
    </rPh>
    <rPh sb="8" eb="10">
      <t>フヨ</t>
    </rPh>
    <rPh sb="10" eb="11">
      <t>ガク</t>
    </rPh>
    <rPh sb="13" eb="15">
      <t>ゲンサン</t>
    </rPh>
    <rPh sb="17" eb="19">
      <t>キンガク</t>
    </rPh>
    <rPh sb="20" eb="22">
      <t>キニュウ</t>
    </rPh>
    <phoneticPr fontId="17"/>
  </si>
  <si>
    <t>解析ソフト IBM　SPSSサブスクリプション3か月分</t>
    <rPh sb="0" eb="2">
      <t>カイセキ</t>
    </rPh>
    <rPh sb="25" eb="26">
      <t>ゲツ</t>
    </rPh>
    <rPh sb="26" eb="27">
      <t>ブン</t>
    </rPh>
    <phoneticPr fontId="4"/>
  </si>
  <si>
    <t>活動量計(タニタAM-151）</t>
  </si>
  <si>
    <t>台</t>
    <rPh sb="0" eb="1">
      <t>ダイ</t>
    </rPh>
    <phoneticPr fontId="17"/>
  </si>
  <si>
    <t>×</t>
  </si>
  <si>
    <t>普通郵便　アンケート調査返信封筒用</t>
    <rPh sb="0" eb="4">
      <t>フツウユウビン</t>
    </rPh>
    <rPh sb="12" eb="17">
      <t>ヘンシンフウトウヨウ</t>
    </rPh>
    <phoneticPr fontId="2"/>
  </si>
  <si>
    <t>レターパックライト　アンケート調査用</t>
  </si>
  <si>
    <t>クリアファイル（50枚）</t>
  </si>
  <si>
    <t>デジタルカメラ</t>
    <phoneticPr fontId="4"/>
  </si>
  <si>
    <t>台</t>
    <rPh sb="0" eb="1">
      <t>ダイ</t>
    </rPh>
    <phoneticPr fontId="4"/>
  </si>
  <si>
    <t>プリンタトナー（黒）</t>
    <rPh sb="8" eb="9">
      <t>クロ</t>
    </rPh>
    <phoneticPr fontId="4"/>
  </si>
  <si>
    <t>筆記用具</t>
    <rPh sb="0" eb="4">
      <t>ヒッキヨウグ</t>
    </rPh>
    <phoneticPr fontId="4"/>
  </si>
  <si>
    <t>個</t>
    <phoneticPr fontId="4"/>
  </si>
  <si>
    <t>本</t>
    <rPh sb="0" eb="1">
      <t>ホン</t>
    </rPh>
    <phoneticPr fontId="4"/>
  </si>
  <si>
    <t>→上記「助成対象経費」の千円未満切り捨てた金額が表示</t>
    <rPh sb="1" eb="3">
      <t>ジョウキ</t>
    </rPh>
    <rPh sb="4" eb="6">
      <t>ジョセイ</t>
    </rPh>
    <rPh sb="6" eb="8">
      <t>タイショウ</t>
    </rPh>
    <rPh sb="8" eb="10">
      <t>ケイヒ</t>
    </rPh>
    <rPh sb="12" eb="14">
      <t>センエン</t>
    </rPh>
    <rPh sb="14" eb="16">
      <t>ミマン</t>
    </rPh>
    <rPh sb="16" eb="17">
      <t>キ</t>
    </rPh>
    <rPh sb="18" eb="19">
      <t>ス</t>
    </rPh>
    <rPh sb="21" eb="22">
      <t>キン</t>
    </rPh>
    <rPh sb="22" eb="23">
      <t>ガク</t>
    </rPh>
    <rPh sb="24" eb="26">
      <t>ヒョウジ</t>
    </rPh>
    <phoneticPr fontId="17"/>
  </si>
  <si>
    <t>←上記（２）＞（１）の場合のみ、（２）－（１）の額が表示。（千円未満切捨て）</t>
    <rPh sb="1" eb="3">
      <t>ジョウキ</t>
    </rPh>
    <rPh sb="11" eb="13">
      <t>バアイ</t>
    </rPh>
    <rPh sb="24" eb="25">
      <t>ガク</t>
    </rPh>
    <rPh sb="26" eb="28">
      <t>ヒョウジ</t>
    </rPh>
    <rPh sb="30" eb="32">
      <t>センエン</t>
    </rPh>
    <rPh sb="32" eb="34">
      <t>ミマン</t>
    </rPh>
    <rPh sb="34" eb="36">
      <t>キリス</t>
    </rPh>
    <phoneticPr fontId="2"/>
  </si>
  <si>
    <t>助成対象外
経費</t>
    <rPh sb="0" eb="2">
      <t>ジョセイ</t>
    </rPh>
    <rPh sb="2" eb="4">
      <t>タイショウ</t>
    </rPh>
    <rPh sb="4" eb="5">
      <t>ガイ</t>
    </rPh>
    <rPh sb="6" eb="8">
      <t>ケイヒ</t>
    </rPh>
    <phoneticPr fontId="4"/>
  </si>
  <si>
    <t>総経費および対象経費支出済内訳表</t>
    <rPh sb="0" eb="3">
      <t>ソウケイヒ</t>
    </rPh>
    <rPh sb="6" eb="8">
      <t>タイショウ</t>
    </rPh>
    <rPh sb="8" eb="10">
      <t>ケイヒ</t>
    </rPh>
    <rPh sb="10" eb="12">
      <t>シシュツ</t>
    </rPh>
    <rPh sb="12" eb="13">
      <t>スミ</t>
    </rPh>
    <rPh sb="13" eb="15">
      <t>ウチワケ</t>
    </rPh>
    <rPh sb="15" eb="16">
      <t>ヒョウ</t>
    </rPh>
    <phoneticPr fontId="4"/>
  </si>
  <si>
    <r>
      <t>総経費および対象経費支出済内訳表</t>
    </r>
    <r>
      <rPr>
        <b/>
        <sz val="14"/>
        <color rgb="FFFF0000"/>
        <rFont val="ＭＳ 明朝"/>
        <family val="1"/>
        <charset val="128"/>
      </rPr>
      <t>（記入例）</t>
    </r>
    <rPh sb="0" eb="3">
      <t>ソウケイヒ</t>
    </rPh>
    <rPh sb="6" eb="8">
      <t>タイショウ</t>
    </rPh>
    <rPh sb="8" eb="10">
      <t>ケイヒ</t>
    </rPh>
    <rPh sb="10" eb="12">
      <t>シシュツ</t>
    </rPh>
    <rPh sb="12" eb="13">
      <t>スミ</t>
    </rPh>
    <rPh sb="13" eb="15">
      <t>ウチワケ</t>
    </rPh>
    <rPh sb="15" eb="16">
      <t>ヒョウ</t>
    </rPh>
    <rPh sb="17" eb="19">
      <t>キニュウ</t>
    </rPh>
    <rPh sb="19" eb="20">
      <t>レイ</t>
    </rPh>
    <phoneticPr fontId="4"/>
  </si>
  <si>
    <t>握力計（ﾀｹｲ機器 A-111)</t>
    <rPh sb="0" eb="2">
      <t>アクリョク</t>
    </rPh>
    <rPh sb="2" eb="3">
      <t>ケイ</t>
    </rPh>
    <rPh sb="7" eb="9">
      <t>キキ</t>
    </rPh>
    <phoneticPr fontId="4"/>
  </si>
  <si>
    <t>台</t>
  </si>
  <si>
    <t>台</t>
    <rPh sb="0" eb="1">
      <t>ダイ</t>
    </rPh>
    <phoneticPr fontId="4"/>
  </si>
  <si>
    <t>別添：会議費内訳表参照</t>
    <rPh sb="3" eb="5">
      <t>カイギ</t>
    </rPh>
    <rPh sb="5" eb="6">
      <t>ヒ</t>
    </rPh>
    <rPh sb="9" eb="11">
      <t>サンショウ</t>
    </rPh>
    <phoneticPr fontId="4"/>
  </si>
  <si>
    <t>別添：アルバイト代内訳参照</t>
    <rPh sb="0" eb="2">
      <t>ベッテン</t>
    </rPh>
    <rPh sb="8" eb="9">
      <t>ダイ</t>
    </rPh>
    <rPh sb="9" eb="11">
      <t>ウチワケ</t>
    </rPh>
    <rPh sb="11" eb="13">
      <t>サンショウ</t>
    </rPh>
    <phoneticPr fontId="4"/>
  </si>
  <si>
    <t>別添:旅費内訳表参照</t>
    <rPh sb="0" eb="2">
      <t>ベッテン</t>
    </rPh>
    <rPh sb="3" eb="5">
      <t>リョヒ</t>
    </rPh>
    <rPh sb="5" eb="7">
      <t>ウチワケ</t>
    </rPh>
    <rPh sb="7" eb="8">
      <t>ヒョウ</t>
    </rPh>
    <rPh sb="8" eb="10">
      <t>サンショウ</t>
    </rPh>
    <phoneticPr fontId="4"/>
  </si>
  <si>
    <t>別添:旅費内訳参照</t>
    <rPh sb="0" eb="2">
      <t>ベッテン</t>
    </rPh>
    <rPh sb="3" eb="5">
      <t>リョヒ</t>
    </rPh>
    <rPh sb="5" eb="7">
      <t>ウチワケ</t>
    </rPh>
    <rPh sb="7" eb="9">
      <t>サンショウ</t>
    </rPh>
    <phoneticPr fontId="4"/>
  </si>
  <si>
    <t>別添：会議費内訳参照</t>
    <rPh sb="3" eb="5">
      <t>カイギ</t>
    </rPh>
    <rPh sb="5" eb="6">
      <t>ヒ</t>
    </rPh>
    <rPh sb="8" eb="10">
      <t>サンショウ</t>
    </rPh>
    <phoneticPr fontId="4"/>
  </si>
  <si>
    <t>学会参加旅費</t>
    <rPh sb="0" eb="2">
      <t>ガッカイ</t>
    </rPh>
    <rPh sb="2" eb="4">
      <t>サンカ</t>
    </rPh>
    <rPh sb="4" eb="6">
      <t>リョヒ</t>
    </rPh>
    <phoneticPr fontId="4"/>
  </si>
  <si>
    <t>　</t>
  </si>
  <si>
    <t>雑役務費</t>
    <rPh sb="0" eb="4">
      <t>ザツエキムヒ</t>
    </rPh>
    <phoneticPr fontId="4"/>
  </si>
  <si>
    <t>時間</t>
  </si>
  <si>
    <t>枚</t>
    <phoneticPr fontId="4"/>
  </si>
  <si>
    <t>冊</t>
    <phoneticPr fontId="4"/>
  </si>
  <si>
    <t>ヶ月</t>
    <rPh sb="1" eb="2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</si>
</sst>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1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/>
    <xf numFmtId="0" fontId="2" fillId="0" borderId="0"/>
  </cellStyleXfs>
  <cellXfs count="20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7" fillId="3" borderId="5" xfId="0" applyFont="1" applyFill="1" applyBorder="1" applyAlignment="1">
      <alignment horizontal="left" vertical="center" shrinkToFit="1"/>
    </xf>
    <xf numFmtId="0" fontId="7" fillId="3" borderId="12" xfId="0" applyFont="1" applyFill="1" applyBorder="1" applyAlignment="1">
      <alignment horizontal="left" vertical="center" shrinkToFit="1"/>
    </xf>
    <xf numFmtId="0" fontId="7" fillId="3" borderId="9" xfId="0" applyFont="1" applyFill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center" vertical="center" wrapText="1"/>
    </xf>
    <xf numFmtId="38" fontId="10" fillId="3" borderId="6" xfId="0" applyNumberFormat="1" applyFont="1" applyFill="1" applyBorder="1" applyAlignment="1">
      <alignment horizontal="left" vertical="center" wrapText="1"/>
    </xf>
    <xf numFmtId="38" fontId="10" fillId="3" borderId="7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76" fontId="10" fillId="3" borderId="8" xfId="0" applyNumberFormat="1" applyFont="1" applyFill="1" applyBorder="1" applyAlignment="1">
      <alignment horizontal="left" vertical="center" wrapText="1"/>
    </xf>
    <xf numFmtId="176" fontId="12" fillId="3" borderId="8" xfId="0" applyNumberFormat="1" applyFont="1" applyFill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 shrinkToFit="1"/>
    </xf>
    <xf numFmtId="176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38" fontId="10" fillId="0" borderId="30" xfId="1" applyFont="1" applyBorder="1" applyAlignment="1">
      <alignment vertical="center"/>
    </xf>
    <xf numFmtId="38" fontId="10" fillId="0" borderId="31" xfId="1" applyFont="1" applyBorder="1" applyAlignment="1">
      <alignment horizontal="right" vertical="center"/>
    </xf>
    <xf numFmtId="38" fontId="10" fillId="0" borderId="32" xfId="1" applyFont="1" applyBorder="1" applyAlignment="1">
      <alignment horizontal="left" vertical="center"/>
    </xf>
    <xf numFmtId="38" fontId="10" fillId="0" borderId="32" xfId="1" applyFont="1" applyBorder="1" applyAlignment="1">
      <alignment horizontal="right" vertical="center"/>
    </xf>
    <xf numFmtId="38" fontId="10" fillId="0" borderId="34" xfId="1" applyFont="1" applyBorder="1" applyAlignment="1">
      <alignment vertical="center"/>
    </xf>
    <xf numFmtId="38" fontId="10" fillId="0" borderId="35" xfId="1" applyFont="1" applyBorder="1" applyAlignment="1">
      <alignment horizontal="right" vertical="center"/>
    </xf>
    <xf numFmtId="38" fontId="10" fillId="0" borderId="36" xfId="1" applyFont="1" applyBorder="1" applyAlignment="1">
      <alignment horizontal="left" vertical="center"/>
    </xf>
    <xf numFmtId="38" fontId="10" fillId="0" borderId="36" xfId="1" applyFont="1" applyBorder="1" applyAlignment="1">
      <alignment horizontal="right" vertical="center"/>
    </xf>
    <xf numFmtId="38" fontId="10" fillId="0" borderId="32" xfId="1" applyFont="1" applyFill="1" applyBorder="1" applyAlignment="1">
      <alignment horizontal="right" vertical="center"/>
    </xf>
    <xf numFmtId="38" fontId="14" fillId="0" borderId="32" xfId="1" applyFont="1" applyBorder="1" applyAlignment="1">
      <alignment horizontal="left" vertical="center"/>
    </xf>
    <xf numFmtId="38" fontId="10" fillId="0" borderId="36" xfId="1" applyFont="1" applyFill="1" applyBorder="1" applyAlignment="1">
      <alignment horizontal="right" vertical="center"/>
    </xf>
    <xf numFmtId="38" fontId="14" fillId="0" borderId="36" xfId="1" applyFont="1" applyBorder="1" applyAlignment="1">
      <alignment horizontal="left" vertical="center"/>
    </xf>
    <xf numFmtId="38" fontId="10" fillId="0" borderId="40" xfId="1" applyFont="1" applyFill="1" applyBorder="1" applyAlignment="1">
      <alignment horizontal="right" vertical="center"/>
    </xf>
    <xf numFmtId="38" fontId="10" fillId="0" borderId="31" xfId="1" applyFont="1" applyFill="1" applyBorder="1" applyAlignment="1">
      <alignment horizontal="right" vertical="center"/>
    </xf>
    <xf numFmtId="38" fontId="10" fillId="0" borderId="35" xfId="1" applyFont="1" applyFill="1" applyBorder="1" applyAlignment="1">
      <alignment horizontal="right" vertical="center"/>
    </xf>
    <xf numFmtId="38" fontId="10" fillId="0" borderId="39" xfId="1" applyFont="1" applyFill="1" applyBorder="1" applyAlignment="1">
      <alignment horizontal="right" vertical="center"/>
    </xf>
    <xf numFmtId="38" fontId="10" fillId="0" borderId="40" xfId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38" fontId="8" fillId="0" borderId="32" xfId="1" applyFont="1" applyBorder="1" applyAlignment="1">
      <alignment horizontal="left" vertical="center"/>
    </xf>
    <xf numFmtId="38" fontId="8" fillId="0" borderId="36" xfId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38" fontId="8" fillId="0" borderId="32" xfId="1" applyFont="1" applyFill="1" applyBorder="1" applyAlignment="1">
      <alignment horizontal="left" vertical="center"/>
    </xf>
    <xf numFmtId="38" fontId="10" fillId="0" borderId="32" xfId="1" applyFont="1" applyFill="1" applyBorder="1" applyAlignment="1">
      <alignment horizontal="left" vertical="center"/>
    </xf>
    <xf numFmtId="38" fontId="14" fillId="0" borderId="32" xfId="1" applyFont="1" applyFill="1" applyBorder="1" applyAlignment="1">
      <alignment horizontal="left" vertical="center"/>
    </xf>
    <xf numFmtId="38" fontId="10" fillId="0" borderId="30" xfId="1" applyFont="1" applyFill="1" applyBorder="1" applyAlignment="1">
      <alignment vertical="center"/>
    </xf>
    <xf numFmtId="38" fontId="8" fillId="0" borderId="36" xfId="1" applyFont="1" applyFill="1" applyBorder="1" applyAlignment="1">
      <alignment horizontal="left" vertical="center"/>
    </xf>
    <xf numFmtId="38" fontId="10" fillId="0" borderId="36" xfId="1" applyFont="1" applyFill="1" applyBorder="1" applyAlignment="1">
      <alignment horizontal="left" vertical="center"/>
    </xf>
    <xf numFmtId="38" fontId="14" fillId="0" borderId="36" xfId="1" applyFont="1" applyFill="1" applyBorder="1" applyAlignment="1">
      <alignment horizontal="left" vertical="center"/>
    </xf>
    <xf numFmtId="38" fontId="10" fillId="0" borderId="34" xfId="1" applyFont="1" applyFill="1" applyBorder="1" applyAlignment="1">
      <alignment vertical="center"/>
    </xf>
    <xf numFmtId="38" fontId="14" fillId="0" borderId="40" xfId="1" applyFont="1" applyFill="1" applyBorder="1" applyAlignment="1">
      <alignment horizontal="left" vertical="center"/>
    </xf>
    <xf numFmtId="38" fontId="10" fillId="0" borderId="38" xfId="1" applyFont="1" applyFill="1" applyBorder="1" applyAlignment="1">
      <alignment vertical="center"/>
    </xf>
    <xf numFmtId="0" fontId="10" fillId="0" borderId="8" xfId="0" applyFont="1" applyBorder="1" applyAlignment="1">
      <alignment vertical="center"/>
    </xf>
    <xf numFmtId="38" fontId="10" fillId="0" borderId="44" xfId="1" applyFont="1" applyFill="1" applyBorder="1" applyAlignment="1">
      <alignment horizontal="left" vertical="center"/>
    </xf>
    <xf numFmtId="38" fontId="8" fillId="3" borderId="7" xfId="1" applyFont="1" applyFill="1" applyBorder="1" applyAlignment="1">
      <alignment horizontal="center" vertical="center" wrapText="1"/>
    </xf>
    <xf numFmtId="38" fontId="8" fillId="3" borderId="15" xfId="1" applyFont="1" applyFill="1" applyBorder="1" applyAlignment="1">
      <alignment horizontal="center" vertical="center" wrapText="1"/>
    </xf>
    <xf numFmtId="0" fontId="12" fillId="3" borderId="16" xfId="2" applyFont="1" applyFill="1" applyBorder="1">
      <alignment vertical="center"/>
    </xf>
    <xf numFmtId="0" fontId="3" fillId="0" borderId="2" xfId="0" applyFont="1" applyBorder="1" applyAlignment="1">
      <alignment vertical="center"/>
    </xf>
    <xf numFmtId="0" fontId="12" fillId="3" borderId="2" xfId="2" applyFont="1" applyFill="1" applyBorder="1" applyAlignment="1">
      <alignment vertical="center" wrapText="1"/>
    </xf>
    <xf numFmtId="0" fontId="12" fillId="3" borderId="6" xfId="2" applyFont="1" applyFill="1" applyBorder="1">
      <alignment vertical="center"/>
    </xf>
    <xf numFmtId="0" fontId="16" fillId="3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38" fontId="10" fillId="0" borderId="48" xfId="4" applyFont="1" applyFill="1" applyBorder="1" applyAlignment="1">
      <alignment horizontal="left" vertical="center"/>
    </xf>
    <xf numFmtId="38" fontId="10" fillId="0" borderId="49" xfId="4" applyFont="1" applyFill="1" applyBorder="1" applyAlignment="1">
      <alignment horizontal="left" vertical="center"/>
    </xf>
    <xf numFmtId="38" fontId="10" fillId="0" borderId="37" xfId="4" applyFont="1" applyFill="1" applyBorder="1" applyAlignment="1">
      <alignment horizontal="left" vertical="center"/>
    </xf>
    <xf numFmtId="38" fontId="10" fillId="0" borderId="33" xfId="4" applyFont="1" applyFill="1" applyBorder="1" applyAlignment="1">
      <alignment horizontal="left" vertical="center"/>
    </xf>
    <xf numFmtId="38" fontId="10" fillId="4" borderId="37" xfId="4" applyFont="1" applyFill="1" applyBorder="1" applyAlignment="1">
      <alignment horizontal="left" vertical="center"/>
    </xf>
    <xf numFmtId="38" fontId="10" fillId="0" borderId="34" xfId="1" applyFont="1" applyBorder="1" applyAlignment="1">
      <alignment vertical="center" wrapText="1"/>
    </xf>
    <xf numFmtId="38" fontId="10" fillId="4" borderId="35" xfId="1" applyFont="1" applyFill="1" applyBorder="1" applyAlignment="1">
      <alignment horizontal="right" vertical="center"/>
    </xf>
    <xf numFmtId="38" fontId="10" fillId="0" borderId="47" xfId="4" applyFont="1" applyFill="1" applyBorder="1" applyAlignment="1">
      <alignment vertical="center" wrapText="1"/>
    </xf>
    <xf numFmtId="38" fontId="10" fillId="0" borderId="50" xfId="4" applyFont="1" applyFill="1" applyBorder="1" applyAlignment="1">
      <alignment horizontal="right" vertical="center"/>
    </xf>
    <xf numFmtId="38" fontId="8" fillId="0" borderId="44" xfId="4" applyFont="1" applyFill="1" applyBorder="1" applyAlignment="1">
      <alignment horizontal="left" vertical="center"/>
    </xf>
    <xf numFmtId="38" fontId="10" fillId="0" borderId="44" xfId="4" applyFont="1" applyFill="1" applyBorder="1" applyAlignment="1">
      <alignment horizontal="left" vertical="center"/>
    </xf>
    <xf numFmtId="38" fontId="10" fillId="0" borderId="44" xfId="4" applyFont="1" applyFill="1" applyBorder="1" applyAlignment="1">
      <alignment horizontal="right" vertical="center"/>
    </xf>
    <xf numFmtId="38" fontId="14" fillId="0" borderId="44" xfId="4" applyFont="1" applyFill="1" applyBorder="1" applyAlignment="1">
      <alignment horizontal="left" vertical="center"/>
    </xf>
    <xf numFmtId="38" fontId="10" fillId="0" borderId="44" xfId="1" applyFont="1" applyFill="1" applyBorder="1" applyAlignment="1">
      <alignment horizontal="right" vertical="center"/>
    </xf>
    <xf numFmtId="38" fontId="10" fillId="0" borderId="36" xfId="4" applyFont="1" applyFill="1" applyBorder="1" applyAlignment="1">
      <alignment horizontal="left" vertical="center"/>
    </xf>
    <xf numFmtId="38" fontId="10" fillId="0" borderId="36" xfId="4" applyFont="1" applyFill="1" applyBorder="1" applyAlignment="1">
      <alignment horizontal="right" vertical="center"/>
    </xf>
    <xf numFmtId="38" fontId="14" fillId="0" borderId="36" xfId="4" applyFont="1" applyFill="1" applyBorder="1" applyAlignment="1">
      <alignment horizontal="left" vertical="center"/>
    </xf>
    <xf numFmtId="38" fontId="10" fillId="3" borderId="7" xfId="6" applyNumberFormat="1" applyFont="1" applyFill="1" applyBorder="1" applyAlignment="1">
      <alignment horizontal="left" vertical="center" wrapText="1"/>
    </xf>
    <xf numFmtId="38" fontId="10" fillId="3" borderId="25" xfId="5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38" fontId="10" fillId="0" borderId="30" xfId="1" applyFont="1" applyFill="1" applyBorder="1" applyAlignment="1">
      <alignment vertical="center" wrapText="1"/>
    </xf>
    <xf numFmtId="38" fontId="10" fillId="0" borderId="34" xfId="1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38" fontId="10" fillId="0" borderId="53" xfId="4" applyFont="1" applyFill="1" applyBorder="1" applyAlignment="1">
      <alignment horizontal="left" vertical="center"/>
    </xf>
    <xf numFmtId="0" fontId="10" fillId="0" borderId="12" xfId="2" applyBorder="1" applyAlignment="1">
      <alignment vertical="center" wrapText="1" shrinkToFit="1"/>
    </xf>
    <xf numFmtId="38" fontId="10" fillId="0" borderId="50" xfId="1" applyFont="1" applyBorder="1" applyAlignment="1">
      <alignment horizontal="right" vertical="center"/>
    </xf>
    <xf numFmtId="38" fontId="8" fillId="0" borderId="44" xfId="1" applyFont="1" applyBorder="1" applyAlignment="1">
      <alignment horizontal="left" vertical="center"/>
    </xf>
    <xf numFmtId="38" fontId="10" fillId="0" borderId="44" xfId="1" applyFont="1" applyBorder="1" applyAlignment="1">
      <alignment horizontal="left" vertical="center"/>
    </xf>
    <xf numFmtId="38" fontId="10" fillId="0" borderId="44" xfId="1" applyFont="1" applyBorder="1" applyAlignment="1">
      <alignment horizontal="right" vertical="center"/>
    </xf>
    <xf numFmtId="38" fontId="14" fillId="0" borderId="44" xfId="1" applyFont="1" applyBorder="1" applyAlignment="1">
      <alignment horizontal="left" vertical="center"/>
    </xf>
    <xf numFmtId="38" fontId="14" fillId="0" borderId="44" xfId="1" applyFont="1" applyFill="1" applyBorder="1" applyAlignment="1">
      <alignment horizontal="left" vertical="center"/>
    </xf>
    <xf numFmtId="38" fontId="8" fillId="0" borderId="40" xfId="1" applyFont="1" applyFill="1" applyBorder="1" applyAlignment="1">
      <alignment horizontal="left" vertical="center"/>
    </xf>
    <xf numFmtId="38" fontId="10" fillId="0" borderId="54" xfId="4" applyFont="1" applyFill="1" applyBorder="1" applyAlignment="1">
      <alignment horizontal="left" vertical="center"/>
    </xf>
    <xf numFmtId="38" fontId="8" fillId="0" borderId="56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10" fillId="0" borderId="5" xfId="1" applyFont="1" applyBorder="1" applyAlignment="1">
      <alignment horizontal="left" vertical="center"/>
    </xf>
    <xf numFmtId="38" fontId="10" fillId="0" borderId="9" xfId="1" applyFont="1" applyBorder="1" applyAlignment="1">
      <alignment horizontal="left" vertical="center"/>
    </xf>
    <xf numFmtId="38" fontId="10" fillId="0" borderId="56" xfId="1" applyFont="1" applyFill="1" applyBorder="1" applyAlignment="1">
      <alignment horizontal="left" vertical="center"/>
    </xf>
    <xf numFmtId="38" fontId="10" fillId="0" borderId="3" xfId="1" applyFont="1" applyFill="1" applyBorder="1" applyAlignment="1">
      <alignment horizontal="left" vertical="center"/>
    </xf>
    <xf numFmtId="38" fontId="10" fillId="0" borderId="55" xfId="1" applyFont="1" applyFill="1" applyBorder="1" applyAlignment="1">
      <alignment horizontal="right" vertical="center"/>
    </xf>
    <xf numFmtId="38" fontId="10" fillId="0" borderId="57" xfId="1" applyFont="1" applyFill="1" applyBorder="1" applyAlignment="1">
      <alignment horizontal="right" vertical="center"/>
    </xf>
    <xf numFmtId="38" fontId="10" fillId="5" borderId="35" xfId="1" applyFont="1" applyFill="1" applyBorder="1" applyAlignment="1">
      <alignment horizontal="right" vertical="center"/>
    </xf>
    <xf numFmtId="38" fontId="10" fillId="0" borderId="58" xfId="4" applyFont="1" applyFill="1" applyBorder="1" applyAlignment="1">
      <alignment horizontal="left" vertical="center"/>
    </xf>
    <xf numFmtId="38" fontId="8" fillId="3" borderId="6" xfId="1" applyFont="1" applyFill="1" applyBorder="1" applyAlignment="1">
      <alignment horizontal="center" vertical="center" wrapText="1"/>
    </xf>
    <xf numFmtId="38" fontId="8" fillId="3" borderId="7" xfId="1" applyFont="1" applyFill="1" applyBorder="1" applyAlignment="1">
      <alignment horizontal="center" vertical="center" wrapText="1"/>
    </xf>
    <xf numFmtId="38" fontId="8" fillId="3" borderId="15" xfId="1" applyFont="1" applyFill="1" applyBorder="1" applyAlignment="1">
      <alignment horizontal="center" vertical="center" wrapText="1"/>
    </xf>
    <xf numFmtId="38" fontId="10" fillId="0" borderId="5" xfId="0" applyNumberFormat="1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shrinkToFit="1"/>
    </xf>
    <xf numFmtId="38" fontId="10" fillId="0" borderId="41" xfId="0" applyNumberFormat="1" applyFont="1" applyBorder="1" applyAlignment="1">
      <alignment horizontal="left" vertical="center" shrinkToFit="1"/>
    </xf>
    <xf numFmtId="0" fontId="10" fillId="0" borderId="43" xfId="0" applyFont="1" applyBorder="1" applyAlignment="1">
      <alignment horizontal="left" vertical="center" shrinkToFit="1"/>
    </xf>
    <xf numFmtId="38" fontId="10" fillId="3" borderId="19" xfId="0" applyNumberFormat="1" applyFont="1" applyFill="1" applyBorder="1" applyAlignment="1">
      <alignment horizontal="center" vertical="center" wrapText="1"/>
    </xf>
    <xf numFmtId="38" fontId="10" fillId="3" borderId="20" xfId="0" applyNumberFormat="1" applyFont="1" applyFill="1" applyBorder="1" applyAlignment="1">
      <alignment horizontal="center" vertical="center" wrapText="1"/>
    </xf>
    <xf numFmtId="38" fontId="10" fillId="3" borderId="21" xfId="0" applyNumberFormat="1" applyFont="1" applyFill="1" applyBorder="1" applyAlignment="1">
      <alignment horizontal="center" vertical="center" wrapText="1"/>
    </xf>
    <xf numFmtId="38" fontId="13" fillId="3" borderId="6" xfId="1" applyFont="1" applyFill="1" applyBorder="1" applyAlignment="1">
      <alignment horizontal="left" vertical="center" wrapText="1"/>
    </xf>
    <xf numFmtId="38" fontId="13" fillId="3" borderId="7" xfId="1" applyFont="1" applyFill="1" applyBorder="1" applyAlignment="1">
      <alignment horizontal="left" vertical="center" wrapText="1"/>
    </xf>
    <xf numFmtId="38" fontId="13" fillId="3" borderId="15" xfId="1" applyFont="1" applyFill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shrinkToFit="1"/>
    </xf>
    <xf numFmtId="176" fontId="12" fillId="0" borderId="4" xfId="0" applyNumberFormat="1" applyFont="1" applyBorder="1" applyAlignment="1">
      <alignment horizontal="left" vertical="center" shrinkToFit="1"/>
    </xf>
    <xf numFmtId="38" fontId="10" fillId="0" borderId="12" xfId="0" applyNumberFormat="1" applyFont="1" applyBorder="1" applyAlignment="1">
      <alignment horizontal="left" vertical="center" shrinkToFit="1"/>
    </xf>
    <xf numFmtId="38" fontId="10" fillId="0" borderId="22" xfId="1" applyFont="1" applyFill="1" applyBorder="1" applyAlignment="1">
      <alignment horizontal="center" vertical="center"/>
    </xf>
    <xf numFmtId="38" fontId="10" fillId="0" borderId="13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center" vertical="center"/>
    </xf>
    <xf numFmtId="38" fontId="10" fillId="0" borderId="2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18" xfId="1" applyFont="1" applyFill="1" applyBorder="1" applyAlignment="1">
      <alignment horizontal="center" vertical="center"/>
    </xf>
    <xf numFmtId="38" fontId="10" fillId="0" borderId="27" xfId="1" applyFont="1" applyFill="1" applyBorder="1" applyAlignment="1">
      <alignment horizontal="center" vertical="center"/>
    </xf>
    <xf numFmtId="38" fontId="10" fillId="0" borderId="28" xfId="1" applyFont="1" applyFill="1" applyBorder="1" applyAlignment="1">
      <alignment horizontal="center" vertical="center"/>
    </xf>
    <xf numFmtId="38" fontId="10" fillId="0" borderId="29" xfId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left" vertical="center" shrinkToFit="1"/>
    </xf>
    <xf numFmtId="176" fontId="12" fillId="0" borderId="11" xfId="0" applyNumberFormat="1" applyFont="1" applyBorder="1" applyAlignment="1">
      <alignment horizontal="left" vertical="center" shrinkToFit="1"/>
    </xf>
    <xf numFmtId="38" fontId="10" fillId="0" borderId="5" xfId="1" applyFont="1" applyBorder="1" applyAlignment="1">
      <alignment horizontal="left" vertical="center"/>
    </xf>
    <xf numFmtId="38" fontId="10" fillId="0" borderId="9" xfId="1" applyFont="1" applyBorder="1" applyAlignment="1">
      <alignment horizontal="left" vertical="center"/>
    </xf>
    <xf numFmtId="38" fontId="10" fillId="0" borderId="55" xfId="1" applyFont="1" applyFill="1" applyBorder="1" applyAlignment="1">
      <alignment horizontal="right" vertical="center"/>
    </xf>
    <xf numFmtId="38" fontId="10" fillId="0" borderId="57" xfId="1" applyFont="1" applyFill="1" applyBorder="1" applyAlignment="1">
      <alignment horizontal="right" vertical="center"/>
    </xf>
    <xf numFmtId="38" fontId="8" fillId="0" borderId="56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10" fillId="0" borderId="48" xfId="4" applyFont="1" applyFill="1" applyBorder="1" applyAlignment="1">
      <alignment horizontal="left" vertical="center"/>
    </xf>
    <xf numFmtId="38" fontId="10" fillId="0" borderId="53" xfId="4" applyFont="1" applyFill="1" applyBorder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 shrinkToFit="1"/>
    </xf>
    <xf numFmtId="176" fontId="10" fillId="0" borderId="4" xfId="0" applyNumberFormat="1" applyFont="1" applyBorder="1" applyAlignment="1">
      <alignment horizontal="left" vertical="center" shrinkToFit="1"/>
    </xf>
    <xf numFmtId="176" fontId="10" fillId="0" borderId="11" xfId="0" applyNumberFormat="1" applyFont="1" applyBorder="1" applyAlignment="1">
      <alignment horizontal="left" vertical="center" shrinkToFit="1"/>
    </xf>
    <xf numFmtId="38" fontId="10" fillId="0" borderId="30" xfId="0" applyNumberFormat="1" applyFont="1" applyBorder="1" applyAlignment="1">
      <alignment horizontal="left" vertical="center" shrinkToFit="1"/>
    </xf>
    <xf numFmtId="38" fontId="10" fillId="0" borderId="34" xfId="0" applyNumberFormat="1" applyFont="1" applyBorder="1" applyAlignment="1">
      <alignment horizontal="left" vertical="center" shrinkToFit="1"/>
    </xf>
    <xf numFmtId="0" fontId="10" fillId="0" borderId="38" xfId="0" applyFont="1" applyBorder="1" applyAlignment="1">
      <alignment horizontal="left" vertical="center" shrinkToFit="1"/>
    </xf>
    <xf numFmtId="38" fontId="10" fillId="0" borderId="42" xfId="0" applyNumberFormat="1" applyFont="1" applyBorder="1" applyAlignment="1">
      <alignment horizontal="left" vertical="center" shrinkToFit="1"/>
    </xf>
    <xf numFmtId="38" fontId="10" fillId="0" borderId="5" xfId="1" applyFont="1" applyFill="1" applyBorder="1" applyAlignment="1">
      <alignment horizontal="left" vertical="center"/>
    </xf>
    <xf numFmtId="38" fontId="10" fillId="0" borderId="9" xfId="1" applyFont="1" applyFill="1" applyBorder="1" applyAlignment="1">
      <alignment horizontal="left" vertical="center"/>
    </xf>
    <xf numFmtId="38" fontId="8" fillId="0" borderId="56" xfId="1" applyFont="1" applyFill="1" applyBorder="1" applyAlignment="1">
      <alignment horizontal="left" vertical="center"/>
    </xf>
    <xf numFmtId="38" fontId="8" fillId="0" borderId="3" xfId="1" applyFont="1" applyFill="1" applyBorder="1" applyAlignment="1">
      <alignment horizontal="left" vertical="center"/>
    </xf>
    <xf numFmtId="38" fontId="10" fillId="3" borderId="56" xfId="1" applyFont="1" applyFill="1" applyBorder="1" applyAlignment="1">
      <alignment horizontal="center" vertical="center"/>
    </xf>
    <xf numFmtId="38" fontId="10" fillId="3" borderId="3" xfId="1" applyFont="1" applyFill="1" applyBorder="1" applyAlignment="1">
      <alignment horizontal="center" vertical="center"/>
    </xf>
    <xf numFmtId="38" fontId="10" fillId="0" borderId="56" xfId="1" applyFont="1" applyFill="1" applyBorder="1" applyAlignment="1">
      <alignment horizontal="left" vertical="center"/>
    </xf>
    <xf numFmtId="38" fontId="10" fillId="0" borderId="3" xfId="1" applyFont="1" applyFill="1" applyBorder="1" applyAlignment="1">
      <alignment horizontal="left" vertical="center"/>
    </xf>
    <xf numFmtId="176" fontId="12" fillId="0" borderId="45" xfId="0" applyNumberFormat="1" applyFont="1" applyBorder="1" applyAlignment="1">
      <alignment horizontal="left" vertical="center" shrinkToFit="1"/>
    </xf>
    <xf numFmtId="176" fontId="12" fillId="0" borderId="46" xfId="0" applyNumberFormat="1" applyFont="1" applyBorder="1" applyAlignment="1">
      <alignment horizontal="left" vertical="center" shrinkToFit="1"/>
    </xf>
    <xf numFmtId="38" fontId="10" fillId="0" borderId="56" xfId="1" applyFont="1" applyFill="1" applyBorder="1" applyAlignment="1">
      <alignment horizontal="center" vertical="center"/>
    </xf>
    <xf numFmtId="38" fontId="10" fillId="0" borderId="3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176" fontId="19" fillId="0" borderId="51" xfId="0" applyNumberFormat="1" applyFont="1" applyBorder="1" applyAlignment="1">
      <alignment horizontal="center" vertical="center" wrapText="1"/>
    </xf>
    <xf numFmtId="176" fontId="19" fillId="0" borderId="52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8" fontId="8" fillId="0" borderId="55" xfId="1" applyFont="1" applyFill="1" applyBorder="1" applyAlignment="1">
      <alignment horizontal="left" vertical="center"/>
    </xf>
    <xf numFmtId="38" fontId="8" fillId="0" borderId="57" xfId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top" shrinkToFit="1"/>
    </xf>
    <xf numFmtId="0" fontId="7" fillId="3" borderId="12" xfId="0" applyFont="1" applyFill="1" applyBorder="1" applyAlignment="1">
      <alignment vertical="top" shrinkToFit="1"/>
    </xf>
    <xf numFmtId="0" fontId="7" fillId="3" borderId="9" xfId="0" applyFont="1" applyFill="1" applyBorder="1" applyAlignment="1">
      <alignment vertical="top" shrinkToFit="1"/>
    </xf>
    <xf numFmtId="38" fontId="10" fillId="3" borderId="56" xfId="1" applyFont="1" applyFill="1" applyBorder="1" applyAlignment="1">
      <alignment horizontal="left" vertical="center"/>
    </xf>
    <xf numFmtId="38" fontId="10" fillId="3" borderId="3" xfId="1" applyFont="1" applyFill="1" applyBorder="1" applyAlignment="1">
      <alignment horizontal="left" vertical="center"/>
    </xf>
    <xf numFmtId="38" fontId="10" fillId="0" borderId="55" xfId="1" applyFont="1" applyFill="1" applyBorder="1" applyAlignment="1">
      <alignment horizontal="left" vertical="center"/>
    </xf>
    <xf numFmtId="38" fontId="10" fillId="0" borderId="57" xfId="1" applyFont="1" applyFill="1" applyBorder="1" applyAlignment="1">
      <alignment horizontal="left" vertical="center"/>
    </xf>
    <xf numFmtId="38" fontId="21" fillId="0" borderId="32" xfId="1" applyFont="1" applyFill="1" applyBorder="1" applyAlignment="1">
      <alignment horizontal="left" vertical="center"/>
    </xf>
    <xf numFmtId="38" fontId="21" fillId="0" borderId="36" xfId="1" applyFont="1" applyFill="1" applyBorder="1" applyAlignment="1">
      <alignment horizontal="left" vertical="center"/>
    </xf>
    <xf numFmtId="38" fontId="21" fillId="0" borderId="40" xfId="1" applyFont="1" applyFill="1" applyBorder="1" applyAlignment="1">
      <alignment horizontal="left" vertical="center"/>
    </xf>
    <xf numFmtId="38" fontId="21" fillId="0" borderId="44" xfId="1" applyFont="1" applyFill="1" applyBorder="1" applyAlignment="1">
      <alignment horizontal="left" vertical="center"/>
    </xf>
  </cellXfs>
  <cellStyles count="7">
    <cellStyle name="桁区切り" xfId="1" builtinId="6"/>
    <cellStyle name="桁区切り 2" xfId="4" xr:uid="{D8C1D05D-71CE-4958-910B-F4FEF9FBB17F}"/>
    <cellStyle name="標準" xfId="0" builtinId="0"/>
    <cellStyle name="標準 2" xfId="2" xr:uid="{829C843B-078C-4CA5-82EF-F9147025F0AC}"/>
    <cellStyle name="標準 3" xfId="3" xr:uid="{6AE38F2C-D344-4629-98E6-7997A155690B}"/>
    <cellStyle name="標準 3 2" xfId="6" xr:uid="{74D7E908-DC07-4FB1-BB11-6D3895547A05}"/>
    <cellStyle name="標準 4" xfId="5" xr:uid="{85A0C91E-A806-4926-924A-30E81D278185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38100</xdr:colOff>
      <xdr:row>2</xdr:row>
      <xdr:rowOff>161925</xdr:rowOff>
    </xdr:from>
    <xdr:ext cx="244169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321162-4C8E-4AE1-89BB-04AC7C8636BB}"/>
            </a:ext>
          </a:extLst>
        </xdr:cNvPr>
        <xdr:cNvSpPr txBox="1"/>
      </xdr:nvSpPr>
      <xdr:spPr>
        <a:xfrm>
          <a:off x="11830050" y="495300"/>
          <a:ext cx="2441694" cy="328423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単価は税込金額で記入してください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38100</xdr:colOff>
      <xdr:row>2</xdr:row>
      <xdr:rowOff>161925</xdr:rowOff>
    </xdr:from>
    <xdr:ext cx="244169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3AED69-474D-4CEA-A3F5-D8036E74E861}"/>
            </a:ext>
          </a:extLst>
        </xdr:cNvPr>
        <xdr:cNvSpPr txBox="1"/>
      </xdr:nvSpPr>
      <xdr:spPr>
        <a:xfrm>
          <a:off x="12515850" y="495300"/>
          <a:ext cx="2441694" cy="328423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単価は税込金額で記入してください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52F79-2224-4CC0-8831-F8B36DFC433A}">
  <sheetPr>
    <pageSetUpPr fitToPage="1"/>
  </sheetPr>
  <dimension ref="A1:AG56"/>
  <sheetViews>
    <sheetView tabSelected="1" view="pageBreakPreview" zoomScale="90" zoomScaleNormal="75" zoomScaleSheetLayoutView="90" workbookViewId="0">
      <selection activeCell="Q16" sqref="Q16:Q18"/>
    </sheetView>
  </sheetViews>
  <sheetFormatPr defaultColWidth="9" defaultRowHeight="20.100000000000001" customHeight="1" x14ac:dyDescent="0.2"/>
  <cols>
    <col min="1" max="1" width="12.21875" style="1" customWidth="1"/>
    <col min="2" max="2" width="10.44140625" style="1" bestFit="1" customWidth="1"/>
    <col min="3" max="3" width="36.109375" style="1" customWidth="1"/>
    <col min="4" max="4" width="8.44140625" style="25" bestFit="1" customWidth="1"/>
    <col min="5" max="5" width="2.109375" style="47" customWidth="1"/>
    <col min="6" max="6" width="2.109375" style="19" customWidth="1"/>
    <col min="7" max="7" width="4.44140625" style="25" bestFit="1" customWidth="1"/>
    <col min="8" max="8" width="3" style="52" customWidth="1"/>
    <col min="9" max="9" width="2.109375" style="19" customWidth="1"/>
    <col min="10" max="10" width="3.6640625" style="25" customWidth="1"/>
    <col min="11" max="11" width="3" style="52" customWidth="1"/>
    <col min="12" max="12" width="2.109375" style="19" customWidth="1"/>
    <col min="13" max="13" width="3.6640625" style="25" customWidth="1"/>
    <col min="14" max="14" width="2.109375" style="52" customWidth="1"/>
    <col min="15" max="15" width="2.109375" style="19" customWidth="1"/>
    <col min="16" max="16" width="8.44140625" style="19" bestFit="1" customWidth="1"/>
    <col min="17" max="17" width="10.44140625" style="1" bestFit="1" customWidth="1"/>
    <col min="18" max="18" width="34.109375" style="1" customWidth="1"/>
    <col min="19" max="19" width="8.44140625" style="25" bestFit="1" customWidth="1"/>
    <col min="20" max="20" width="2.109375" style="52" customWidth="1"/>
    <col min="21" max="21" width="2.109375" style="19" customWidth="1"/>
    <col min="22" max="22" width="4.44140625" style="25" bestFit="1" customWidth="1"/>
    <col min="23" max="23" width="3" style="52" customWidth="1"/>
    <col min="24" max="24" width="2.109375" style="19" customWidth="1"/>
    <col min="25" max="25" width="3.6640625" style="25" customWidth="1"/>
    <col min="26" max="26" width="3" style="52" customWidth="1"/>
    <col min="27" max="27" width="2.109375" style="19" customWidth="1"/>
    <col min="28" max="28" width="3.6640625" style="25" customWidth="1"/>
    <col min="29" max="29" width="2.109375" style="52" customWidth="1"/>
    <col min="30" max="30" width="2.109375" style="19" customWidth="1"/>
    <col min="31" max="31" width="8.44140625" style="19" bestFit="1" customWidth="1"/>
    <col min="32" max="32" width="13.109375" style="6" bestFit="1" customWidth="1"/>
    <col min="33" max="16384" width="9" style="1"/>
  </cols>
  <sheetData>
    <row r="1" spans="1:32" ht="5.25" customHeight="1" x14ac:dyDescent="0.2"/>
    <row r="2" spans="1:32" ht="21" customHeight="1" x14ac:dyDescent="0.2">
      <c r="A2" s="176" t="s">
        <v>79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</row>
    <row r="3" spans="1:32" ht="18.75" customHeight="1" x14ac:dyDescent="0.2">
      <c r="A3" s="96" t="s">
        <v>26</v>
      </c>
      <c r="B3" s="188"/>
      <c r="C3" s="188"/>
      <c r="D3" s="26"/>
      <c r="E3" s="48"/>
      <c r="F3" s="20"/>
      <c r="G3" s="26"/>
      <c r="H3" s="53"/>
      <c r="I3" s="20"/>
      <c r="J3" s="26"/>
      <c r="K3" s="53"/>
      <c r="L3" s="20"/>
      <c r="M3" s="26"/>
      <c r="N3" s="53"/>
      <c r="O3" s="20"/>
      <c r="P3" s="20"/>
      <c r="Q3" s="2"/>
      <c r="R3" s="2"/>
      <c r="S3" s="26"/>
      <c r="T3" s="53"/>
      <c r="U3" s="20"/>
      <c r="V3" s="26"/>
      <c r="W3" s="53"/>
      <c r="X3" s="20"/>
      <c r="Y3" s="26"/>
      <c r="Z3" s="53"/>
      <c r="AA3" s="20"/>
      <c r="AB3" s="26"/>
      <c r="AC3" s="53"/>
      <c r="AD3" s="20"/>
      <c r="AE3" s="20"/>
      <c r="AF3" s="7"/>
    </row>
    <row r="4" spans="1:32" ht="18.75" customHeight="1" x14ac:dyDescent="0.2">
      <c r="A4" s="96" t="s">
        <v>27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2"/>
      <c r="R4" s="2"/>
      <c r="S4" s="28"/>
      <c r="T4" s="55"/>
      <c r="U4" s="2"/>
      <c r="V4" s="28"/>
      <c r="W4" s="55"/>
      <c r="X4" s="2"/>
      <c r="Y4" s="28"/>
      <c r="Z4" s="55"/>
      <c r="AA4" s="2"/>
      <c r="AB4" s="28"/>
      <c r="AC4" s="55"/>
      <c r="AD4" s="2"/>
      <c r="AE4" s="2"/>
      <c r="AF4" s="7"/>
    </row>
    <row r="5" spans="1:32" ht="12.6" customHeight="1" x14ac:dyDescent="0.2">
      <c r="A5" s="8"/>
      <c r="B5" s="8"/>
      <c r="C5" s="8"/>
      <c r="D5" s="27"/>
      <c r="E5" s="49"/>
      <c r="F5" s="21"/>
      <c r="G5" s="27"/>
      <c r="H5" s="54"/>
      <c r="I5" s="21"/>
      <c r="J5" s="27"/>
      <c r="K5" s="54"/>
      <c r="L5" s="21"/>
      <c r="M5" s="27"/>
      <c r="N5" s="54"/>
      <c r="O5" s="21"/>
      <c r="P5" s="21"/>
      <c r="Q5" s="4"/>
      <c r="R5" s="4"/>
      <c r="S5" s="29"/>
      <c r="T5" s="56"/>
      <c r="U5" s="22"/>
      <c r="V5" s="29"/>
      <c r="W5" s="56"/>
      <c r="X5" s="22"/>
      <c r="Y5" s="29"/>
      <c r="Z5" s="56"/>
      <c r="AA5" s="22"/>
      <c r="AB5" s="29"/>
      <c r="AC5" s="56"/>
      <c r="AD5" s="22"/>
      <c r="AE5" s="22"/>
      <c r="AF5" s="24"/>
    </row>
    <row r="6" spans="1:32" ht="17.25" customHeight="1" x14ac:dyDescent="0.2">
      <c r="A6" s="177"/>
      <c r="B6" s="179" t="s">
        <v>23</v>
      </c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1"/>
      <c r="Q6" s="182" t="s">
        <v>24</v>
      </c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9" t="s">
        <v>77</v>
      </c>
    </row>
    <row r="7" spans="1:32" ht="17.25" customHeight="1" x14ac:dyDescent="0.2">
      <c r="A7" s="178"/>
      <c r="B7" s="183" t="s">
        <v>0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5"/>
      <c r="Q7" s="186" t="s">
        <v>0</v>
      </c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90"/>
    </row>
    <row r="8" spans="1:32" ht="14.4" x14ac:dyDescent="0.2">
      <c r="A8" s="15" t="s">
        <v>22</v>
      </c>
      <c r="B8" s="15" t="s">
        <v>21</v>
      </c>
      <c r="C8" s="3" t="s">
        <v>14</v>
      </c>
      <c r="D8" s="191" t="s">
        <v>15</v>
      </c>
      <c r="E8" s="192"/>
      <c r="F8" s="67"/>
      <c r="G8" s="191" t="s">
        <v>16</v>
      </c>
      <c r="H8" s="193"/>
      <c r="I8" s="193"/>
      <c r="J8" s="193"/>
      <c r="K8" s="193"/>
      <c r="L8" s="193"/>
      <c r="M8" s="193"/>
      <c r="N8" s="193"/>
      <c r="O8" s="67"/>
      <c r="P8" s="18" t="s">
        <v>17</v>
      </c>
      <c r="Q8" s="5" t="s">
        <v>21</v>
      </c>
      <c r="R8" s="3" t="s">
        <v>14</v>
      </c>
      <c r="S8" s="191" t="s">
        <v>15</v>
      </c>
      <c r="T8" s="192"/>
      <c r="U8" s="67"/>
      <c r="V8" s="191" t="s">
        <v>16</v>
      </c>
      <c r="W8" s="193"/>
      <c r="X8" s="193"/>
      <c r="Y8" s="193"/>
      <c r="Z8" s="193"/>
      <c r="AA8" s="193"/>
      <c r="AB8" s="193"/>
      <c r="AC8" s="193"/>
      <c r="AD8" s="67"/>
      <c r="AE8" s="99" t="s">
        <v>17</v>
      </c>
      <c r="AF8" s="100" t="s">
        <v>25</v>
      </c>
    </row>
    <row r="9" spans="1:32" ht="14.4" x14ac:dyDescent="0.2">
      <c r="A9" s="9" t="s">
        <v>3</v>
      </c>
      <c r="B9" s="124">
        <f>SUM(P9:P11)</f>
        <v>70000</v>
      </c>
      <c r="C9" s="30" t="s">
        <v>41</v>
      </c>
      <c r="D9" s="31">
        <v>15000</v>
      </c>
      <c r="E9" s="50" t="s">
        <v>40</v>
      </c>
      <c r="F9" s="32" t="s">
        <v>2</v>
      </c>
      <c r="G9" s="33">
        <v>1</v>
      </c>
      <c r="H9" s="203" t="s">
        <v>50</v>
      </c>
      <c r="I9" s="32" t="s">
        <v>2</v>
      </c>
      <c r="J9" s="33">
        <v>2</v>
      </c>
      <c r="K9" s="39" t="s">
        <v>32</v>
      </c>
      <c r="L9" s="58"/>
      <c r="M9" s="38"/>
      <c r="N9" s="59"/>
      <c r="O9" s="58" t="s">
        <v>13</v>
      </c>
      <c r="P9" s="77">
        <f>PRODUCT(D9:N9)</f>
        <v>30000</v>
      </c>
      <c r="Q9" s="160">
        <f>SUM(AE9:AE11)</f>
        <v>70000</v>
      </c>
      <c r="R9" s="30" t="s">
        <v>41</v>
      </c>
      <c r="S9" s="31">
        <v>15000</v>
      </c>
      <c r="T9" s="50" t="s">
        <v>40</v>
      </c>
      <c r="U9" s="32" t="s">
        <v>2</v>
      </c>
      <c r="V9" s="33">
        <v>1</v>
      </c>
      <c r="W9" s="39" t="s">
        <v>50</v>
      </c>
      <c r="X9" s="32" t="s">
        <v>2</v>
      </c>
      <c r="Y9" s="33">
        <v>2</v>
      </c>
      <c r="Z9" s="39" t="s">
        <v>32</v>
      </c>
      <c r="AA9" s="58"/>
      <c r="AB9" s="38"/>
      <c r="AC9" s="59"/>
      <c r="AD9" s="58" t="s">
        <v>13</v>
      </c>
      <c r="AE9" s="77">
        <f>PRODUCT(S9:AC9)</f>
        <v>30000</v>
      </c>
      <c r="AF9" s="134">
        <f>B9-Q9</f>
        <v>0</v>
      </c>
    </row>
    <row r="10" spans="1:32" ht="14.4" x14ac:dyDescent="0.2">
      <c r="A10" s="10"/>
      <c r="B10" s="136"/>
      <c r="C10" s="34" t="s">
        <v>42</v>
      </c>
      <c r="D10" s="35">
        <v>10000</v>
      </c>
      <c r="E10" s="51" t="s">
        <v>40</v>
      </c>
      <c r="F10" s="36" t="s">
        <v>2</v>
      </c>
      <c r="G10" s="37">
        <v>2</v>
      </c>
      <c r="H10" s="204" t="s">
        <v>50</v>
      </c>
      <c r="I10" s="36" t="s">
        <v>2</v>
      </c>
      <c r="J10" s="37">
        <v>2</v>
      </c>
      <c r="K10" s="41" t="s">
        <v>32</v>
      </c>
      <c r="L10" s="62"/>
      <c r="M10" s="40"/>
      <c r="N10" s="63"/>
      <c r="O10" s="62" t="s">
        <v>13</v>
      </c>
      <c r="P10" s="79">
        <f t="shared" ref="P10:P50" si="0">PRODUCT(D10:N10)</f>
        <v>40000</v>
      </c>
      <c r="Q10" s="161"/>
      <c r="R10" s="34" t="s">
        <v>42</v>
      </c>
      <c r="S10" s="35">
        <v>10000</v>
      </c>
      <c r="T10" s="51" t="s">
        <v>40</v>
      </c>
      <c r="U10" s="36" t="s">
        <v>2</v>
      </c>
      <c r="V10" s="37">
        <v>2</v>
      </c>
      <c r="W10" s="41" t="s">
        <v>50</v>
      </c>
      <c r="X10" s="36" t="s">
        <v>2</v>
      </c>
      <c r="Y10" s="37">
        <v>2</v>
      </c>
      <c r="Z10" s="41" t="s">
        <v>32</v>
      </c>
      <c r="AA10" s="62"/>
      <c r="AB10" s="40"/>
      <c r="AC10" s="63"/>
      <c r="AD10" s="62" t="s">
        <v>13</v>
      </c>
      <c r="AE10" s="79">
        <f t="shared" ref="AE10:AE47" si="1">PRODUCT(S10:AC10)</f>
        <v>40000</v>
      </c>
      <c r="AF10" s="135"/>
    </row>
    <row r="11" spans="1:32" ht="14.4" x14ac:dyDescent="0.2">
      <c r="A11" s="10"/>
      <c r="B11" s="125"/>
      <c r="C11" s="66"/>
      <c r="D11" s="45"/>
      <c r="E11" s="61" t="s">
        <v>40</v>
      </c>
      <c r="F11" s="46" t="s">
        <v>2</v>
      </c>
      <c r="G11" s="42"/>
      <c r="H11" s="205"/>
      <c r="I11" s="46" t="s">
        <v>2</v>
      </c>
      <c r="J11" s="42"/>
      <c r="K11" s="65" t="s">
        <v>32</v>
      </c>
      <c r="L11" s="46"/>
      <c r="M11" s="42"/>
      <c r="N11" s="65"/>
      <c r="O11" s="46" t="s">
        <v>13</v>
      </c>
      <c r="P11" s="78">
        <f t="shared" si="0"/>
        <v>0</v>
      </c>
      <c r="Q11" s="162"/>
      <c r="R11" s="66"/>
      <c r="S11" s="45"/>
      <c r="T11" s="61" t="s">
        <v>40</v>
      </c>
      <c r="U11" s="46" t="s">
        <v>2</v>
      </c>
      <c r="V11" s="42"/>
      <c r="W11" s="65"/>
      <c r="X11" s="46" t="s">
        <v>2</v>
      </c>
      <c r="Y11" s="42"/>
      <c r="Z11" s="65" t="s">
        <v>32</v>
      </c>
      <c r="AA11" s="46"/>
      <c r="AB11" s="42"/>
      <c r="AC11" s="65"/>
      <c r="AD11" s="46" t="s">
        <v>13</v>
      </c>
      <c r="AE11" s="78">
        <f t="shared" si="1"/>
        <v>0</v>
      </c>
      <c r="AF11" s="135"/>
    </row>
    <row r="12" spans="1:32" ht="14.4" x14ac:dyDescent="0.2">
      <c r="A12" s="9" t="s">
        <v>4</v>
      </c>
      <c r="B12" s="124">
        <f>SUM(P12:P13)</f>
        <v>35000</v>
      </c>
      <c r="C12" s="164" t="s">
        <v>84</v>
      </c>
      <c r="D12" s="151">
        <v>35000</v>
      </c>
      <c r="E12" s="166" t="s">
        <v>40</v>
      </c>
      <c r="F12" s="168"/>
      <c r="G12" s="168"/>
      <c r="H12" s="168"/>
      <c r="I12" s="168"/>
      <c r="J12" s="168"/>
      <c r="K12" s="168"/>
      <c r="L12" s="168"/>
      <c r="M12" s="168"/>
      <c r="N12" s="168"/>
      <c r="O12" s="170" t="s">
        <v>13</v>
      </c>
      <c r="P12" s="155">
        <f>PRODUCT(D12:N12)</f>
        <v>35000</v>
      </c>
      <c r="Q12" s="160">
        <f>SUM(AE12:AE13)</f>
        <v>35000</v>
      </c>
      <c r="R12" s="164" t="s">
        <v>84</v>
      </c>
      <c r="S12" s="151">
        <v>35000</v>
      </c>
      <c r="T12" s="166" t="s">
        <v>40</v>
      </c>
      <c r="U12" s="168"/>
      <c r="V12" s="168"/>
      <c r="W12" s="168"/>
      <c r="X12" s="168"/>
      <c r="Y12" s="168"/>
      <c r="Z12" s="168"/>
      <c r="AA12" s="168"/>
      <c r="AB12" s="168"/>
      <c r="AC12" s="168"/>
      <c r="AD12" s="170" t="s">
        <v>13</v>
      </c>
      <c r="AE12" s="155">
        <f>PRODUCT(S12:AC12)</f>
        <v>35000</v>
      </c>
      <c r="AF12" s="172">
        <f>B12-Q12</f>
        <v>0</v>
      </c>
    </row>
    <row r="13" spans="1:32" ht="14.4" x14ac:dyDescent="0.2">
      <c r="A13" s="10"/>
      <c r="B13" s="136"/>
      <c r="C13" s="165"/>
      <c r="D13" s="152"/>
      <c r="E13" s="167"/>
      <c r="F13" s="169"/>
      <c r="G13" s="169"/>
      <c r="H13" s="169"/>
      <c r="I13" s="169"/>
      <c r="J13" s="169"/>
      <c r="K13" s="169"/>
      <c r="L13" s="169"/>
      <c r="M13" s="169"/>
      <c r="N13" s="169"/>
      <c r="O13" s="171"/>
      <c r="P13" s="156"/>
      <c r="Q13" s="161"/>
      <c r="R13" s="165"/>
      <c r="S13" s="152"/>
      <c r="T13" s="167"/>
      <c r="U13" s="169"/>
      <c r="V13" s="169"/>
      <c r="W13" s="169"/>
      <c r="X13" s="169"/>
      <c r="Y13" s="169"/>
      <c r="Z13" s="169"/>
      <c r="AA13" s="169"/>
      <c r="AB13" s="169"/>
      <c r="AC13" s="169"/>
      <c r="AD13" s="171"/>
      <c r="AE13" s="156"/>
      <c r="AF13" s="173"/>
    </row>
    <row r="14" spans="1:32" ht="14.4" x14ac:dyDescent="0.2">
      <c r="A14" s="9" t="s">
        <v>5</v>
      </c>
      <c r="B14" s="124">
        <f>SUM(P14:P15)</f>
        <v>60318</v>
      </c>
      <c r="C14" s="113" t="s">
        <v>85</v>
      </c>
      <c r="D14" s="117">
        <v>60318</v>
      </c>
      <c r="E14" s="153" t="s">
        <v>40</v>
      </c>
      <c r="F14" s="168"/>
      <c r="G14" s="168"/>
      <c r="H14" s="168"/>
      <c r="I14" s="168"/>
      <c r="J14" s="168"/>
      <c r="K14" s="168"/>
      <c r="L14" s="168"/>
      <c r="M14" s="168"/>
      <c r="N14" s="168"/>
      <c r="O14" s="115" t="s">
        <v>13</v>
      </c>
      <c r="P14" s="77">
        <f>PRODUCT(D14:N14)</f>
        <v>60318</v>
      </c>
      <c r="Q14" s="160">
        <f>SUM(AE14:AE15)</f>
        <v>60318</v>
      </c>
      <c r="R14" s="113" t="s">
        <v>85</v>
      </c>
      <c r="S14" s="117">
        <v>60318</v>
      </c>
      <c r="T14" s="111" t="s">
        <v>40</v>
      </c>
      <c r="U14" s="168"/>
      <c r="V14" s="168"/>
      <c r="W14" s="168"/>
      <c r="X14" s="168"/>
      <c r="Y14" s="168"/>
      <c r="Z14" s="168"/>
      <c r="AA14" s="168"/>
      <c r="AB14" s="168"/>
      <c r="AC14" s="168"/>
      <c r="AD14" s="115" t="s">
        <v>13</v>
      </c>
      <c r="AE14" s="77">
        <f>PRODUCT(S14:AC14)</f>
        <v>60318</v>
      </c>
      <c r="AF14" s="134">
        <f>B14-Q14</f>
        <v>0</v>
      </c>
    </row>
    <row r="15" spans="1:32" ht="14.4" x14ac:dyDescent="0.2">
      <c r="A15" s="10"/>
      <c r="B15" s="136"/>
      <c r="C15" s="114"/>
      <c r="D15" s="118"/>
      <c r="E15" s="154"/>
      <c r="F15" s="169"/>
      <c r="G15" s="169"/>
      <c r="H15" s="169"/>
      <c r="I15" s="169"/>
      <c r="J15" s="169"/>
      <c r="K15" s="169"/>
      <c r="L15" s="169"/>
      <c r="M15" s="169"/>
      <c r="N15" s="169"/>
      <c r="O15" s="116"/>
      <c r="P15" s="101"/>
      <c r="Q15" s="161"/>
      <c r="R15" s="114"/>
      <c r="S15" s="118"/>
      <c r="T15" s="112"/>
      <c r="U15" s="169"/>
      <c r="V15" s="169"/>
      <c r="W15" s="169"/>
      <c r="X15" s="169"/>
      <c r="Y15" s="169"/>
      <c r="Z15" s="169"/>
      <c r="AA15" s="169"/>
      <c r="AB15" s="169"/>
      <c r="AC15" s="169"/>
      <c r="AD15" s="116"/>
      <c r="AE15" s="101"/>
      <c r="AF15" s="135"/>
    </row>
    <row r="16" spans="1:32" ht="14.4" x14ac:dyDescent="0.2">
      <c r="A16" s="9" t="s">
        <v>6</v>
      </c>
      <c r="B16" s="124">
        <f>SUM(P16:P18)</f>
        <v>56000</v>
      </c>
      <c r="C16" s="30" t="s">
        <v>44</v>
      </c>
      <c r="D16" s="31">
        <v>2000</v>
      </c>
      <c r="E16" s="50" t="s">
        <v>40</v>
      </c>
      <c r="F16" s="32" t="s">
        <v>2</v>
      </c>
      <c r="G16" s="33">
        <v>5</v>
      </c>
      <c r="H16" s="206" t="s">
        <v>91</v>
      </c>
      <c r="I16" s="32" t="s">
        <v>2</v>
      </c>
      <c r="J16" s="33">
        <v>2</v>
      </c>
      <c r="K16" s="39" t="s">
        <v>32</v>
      </c>
      <c r="L16" s="58"/>
      <c r="M16" s="38"/>
      <c r="N16" s="59"/>
      <c r="O16" s="58" t="s">
        <v>13</v>
      </c>
      <c r="P16" s="77">
        <f>PRODUCT(D16:N16)</f>
        <v>20000</v>
      </c>
      <c r="Q16" s="160">
        <f>SUM(AE16:AE18)</f>
        <v>56000</v>
      </c>
      <c r="R16" s="30" t="s">
        <v>44</v>
      </c>
      <c r="S16" s="31">
        <v>2000</v>
      </c>
      <c r="T16" s="50" t="s">
        <v>40</v>
      </c>
      <c r="U16" s="32" t="s">
        <v>2</v>
      </c>
      <c r="V16" s="33">
        <v>5</v>
      </c>
      <c r="W16" s="39" t="s">
        <v>33</v>
      </c>
      <c r="X16" s="32" t="s">
        <v>2</v>
      </c>
      <c r="Y16" s="33">
        <v>2</v>
      </c>
      <c r="Z16" s="39" t="s">
        <v>32</v>
      </c>
      <c r="AA16" s="58"/>
      <c r="AB16" s="38"/>
      <c r="AC16" s="59"/>
      <c r="AD16" s="58" t="s">
        <v>13</v>
      </c>
      <c r="AE16" s="77">
        <f>PRODUCT(S16:AC16)</f>
        <v>20000</v>
      </c>
      <c r="AF16" s="134">
        <f>B16-Q16</f>
        <v>0</v>
      </c>
    </row>
    <row r="17" spans="1:32" ht="14.4" x14ac:dyDescent="0.2">
      <c r="A17" s="10"/>
      <c r="B17" s="125"/>
      <c r="C17" s="34" t="s">
        <v>45</v>
      </c>
      <c r="D17" s="35">
        <v>18000</v>
      </c>
      <c r="E17" s="51" t="s">
        <v>40</v>
      </c>
      <c r="F17" s="36" t="s">
        <v>2</v>
      </c>
      <c r="G17" s="37">
        <v>1</v>
      </c>
      <c r="H17" s="41" t="s">
        <v>48</v>
      </c>
      <c r="I17" s="36" t="s">
        <v>2</v>
      </c>
      <c r="J17" s="37">
        <v>2</v>
      </c>
      <c r="K17" s="41" t="s">
        <v>32</v>
      </c>
      <c r="L17" s="62"/>
      <c r="M17" s="40"/>
      <c r="N17" s="63"/>
      <c r="O17" s="62" t="s">
        <v>13</v>
      </c>
      <c r="P17" s="79">
        <f t="shared" si="0"/>
        <v>36000</v>
      </c>
      <c r="Q17" s="161"/>
      <c r="R17" s="34" t="s">
        <v>45</v>
      </c>
      <c r="S17" s="35">
        <v>18000</v>
      </c>
      <c r="T17" s="51" t="s">
        <v>40</v>
      </c>
      <c r="U17" s="36" t="s">
        <v>2</v>
      </c>
      <c r="V17" s="37">
        <v>1</v>
      </c>
      <c r="W17" s="41" t="s">
        <v>48</v>
      </c>
      <c r="X17" s="36" t="s">
        <v>2</v>
      </c>
      <c r="Y17" s="37">
        <v>2</v>
      </c>
      <c r="Z17" s="41" t="s">
        <v>32</v>
      </c>
      <c r="AA17" s="62"/>
      <c r="AB17" s="40"/>
      <c r="AC17" s="63"/>
      <c r="AD17" s="62" t="s">
        <v>13</v>
      </c>
      <c r="AE17" s="79">
        <f t="shared" si="1"/>
        <v>36000</v>
      </c>
      <c r="AF17" s="135"/>
    </row>
    <row r="18" spans="1:32" ht="14.4" x14ac:dyDescent="0.2">
      <c r="A18" s="10"/>
      <c r="B18" s="125"/>
      <c r="C18" s="66"/>
      <c r="D18" s="45"/>
      <c r="E18" s="61" t="s">
        <v>40</v>
      </c>
      <c r="F18" s="62" t="s">
        <v>2</v>
      </c>
      <c r="G18" s="42"/>
      <c r="H18" s="65"/>
      <c r="I18" s="62" t="s">
        <v>2</v>
      </c>
      <c r="J18" s="42"/>
      <c r="K18" s="65"/>
      <c r="L18" s="46"/>
      <c r="M18" s="42"/>
      <c r="N18" s="65"/>
      <c r="O18" s="46" t="s">
        <v>13</v>
      </c>
      <c r="P18" s="78">
        <f t="shared" si="0"/>
        <v>0</v>
      </c>
      <c r="Q18" s="162"/>
      <c r="R18" s="66"/>
      <c r="S18" s="45"/>
      <c r="T18" s="61" t="s">
        <v>40</v>
      </c>
      <c r="U18" s="62" t="s">
        <v>2</v>
      </c>
      <c r="V18" s="42"/>
      <c r="W18" s="65"/>
      <c r="X18" s="62" t="s">
        <v>2</v>
      </c>
      <c r="Y18" s="42"/>
      <c r="Z18" s="65"/>
      <c r="AA18" s="46"/>
      <c r="AB18" s="42"/>
      <c r="AC18" s="65"/>
      <c r="AD18" s="46" t="s">
        <v>13</v>
      </c>
      <c r="AE18" s="78">
        <f t="shared" si="1"/>
        <v>0</v>
      </c>
      <c r="AF18" s="135"/>
    </row>
    <row r="19" spans="1:32" ht="14.4" x14ac:dyDescent="0.2">
      <c r="A19" s="9" t="s">
        <v>7</v>
      </c>
      <c r="B19" s="124">
        <f>SUM(P19:P21)</f>
        <v>8000</v>
      </c>
      <c r="C19" s="30" t="s">
        <v>46</v>
      </c>
      <c r="D19" s="31">
        <v>20</v>
      </c>
      <c r="E19" s="50" t="s">
        <v>40</v>
      </c>
      <c r="F19" s="32" t="s">
        <v>2</v>
      </c>
      <c r="G19" s="33">
        <v>100</v>
      </c>
      <c r="H19" s="204" t="s">
        <v>92</v>
      </c>
      <c r="I19" s="32" t="s">
        <v>2</v>
      </c>
      <c r="J19" s="33">
        <v>2</v>
      </c>
      <c r="K19" s="39" t="s">
        <v>32</v>
      </c>
      <c r="L19" s="32"/>
      <c r="M19" s="33"/>
      <c r="N19" s="59"/>
      <c r="O19" s="58" t="s">
        <v>13</v>
      </c>
      <c r="P19" s="77">
        <f>PRODUCT(D19:N19)</f>
        <v>4000</v>
      </c>
      <c r="Q19" s="126">
        <f>SUM(AE19:AE21)</f>
        <v>8000</v>
      </c>
      <c r="R19" s="30" t="s">
        <v>46</v>
      </c>
      <c r="S19" s="31">
        <v>20</v>
      </c>
      <c r="T19" s="50" t="s">
        <v>40</v>
      </c>
      <c r="U19" s="32" t="s">
        <v>2</v>
      </c>
      <c r="V19" s="33">
        <v>100</v>
      </c>
      <c r="W19" s="39" t="s">
        <v>34</v>
      </c>
      <c r="X19" s="32" t="s">
        <v>2</v>
      </c>
      <c r="Y19" s="33">
        <v>2</v>
      </c>
      <c r="Z19" s="39" t="s">
        <v>32</v>
      </c>
      <c r="AA19" s="32"/>
      <c r="AB19" s="33"/>
      <c r="AC19" s="59"/>
      <c r="AD19" s="58" t="s">
        <v>13</v>
      </c>
      <c r="AE19" s="77">
        <f>PRODUCT(S19:AC19)</f>
        <v>4000</v>
      </c>
      <c r="AF19" s="134">
        <f>B19-Q19</f>
        <v>0</v>
      </c>
    </row>
    <row r="20" spans="1:32" ht="14.4" x14ac:dyDescent="0.2">
      <c r="A20" s="10"/>
      <c r="B20" s="136"/>
      <c r="C20" s="34" t="s">
        <v>47</v>
      </c>
      <c r="D20" s="35">
        <v>20</v>
      </c>
      <c r="E20" s="51" t="s">
        <v>40</v>
      </c>
      <c r="F20" s="36" t="s">
        <v>2</v>
      </c>
      <c r="G20" s="37">
        <v>100</v>
      </c>
      <c r="H20" s="204" t="s">
        <v>92</v>
      </c>
      <c r="I20" s="36" t="s">
        <v>2</v>
      </c>
      <c r="J20" s="37">
        <v>2</v>
      </c>
      <c r="K20" s="41" t="s">
        <v>32</v>
      </c>
      <c r="L20" s="36"/>
      <c r="M20" s="37"/>
      <c r="N20" s="63"/>
      <c r="O20" s="62" t="s">
        <v>13</v>
      </c>
      <c r="P20" s="79">
        <f t="shared" si="0"/>
        <v>4000</v>
      </c>
      <c r="Q20" s="163"/>
      <c r="R20" s="34" t="s">
        <v>47</v>
      </c>
      <c r="S20" s="35">
        <v>20</v>
      </c>
      <c r="T20" s="51" t="s">
        <v>40</v>
      </c>
      <c r="U20" s="36" t="s">
        <v>2</v>
      </c>
      <c r="V20" s="37">
        <v>100</v>
      </c>
      <c r="W20" s="41" t="s">
        <v>34</v>
      </c>
      <c r="X20" s="36" t="s">
        <v>2</v>
      </c>
      <c r="Y20" s="37">
        <v>2</v>
      </c>
      <c r="Z20" s="41" t="s">
        <v>32</v>
      </c>
      <c r="AA20" s="36"/>
      <c r="AB20" s="37"/>
      <c r="AC20" s="63"/>
      <c r="AD20" s="62" t="s">
        <v>13</v>
      </c>
      <c r="AE20" s="79">
        <f t="shared" si="1"/>
        <v>4000</v>
      </c>
      <c r="AF20" s="135"/>
    </row>
    <row r="21" spans="1:32" ht="14.4" x14ac:dyDescent="0.2">
      <c r="A21" s="10"/>
      <c r="B21" s="136"/>
      <c r="C21" s="64"/>
      <c r="D21" s="44"/>
      <c r="E21" s="61" t="s">
        <v>40</v>
      </c>
      <c r="F21" s="62" t="s">
        <v>2</v>
      </c>
      <c r="G21" s="40"/>
      <c r="H21" s="204"/>
      <c r="I21" s="62" t="s">
        <v>2</v>
      </c>
      <c r="J21" s="40"/>
      <c r="K21" s="63"/>
      <c r="L21" s="62"/>
      <c r="M21" s="40"/>
      <c r="N21" s="63"/>
      <c r="O21" s="46" t="s">
        <v>13</v>
      </c>
      <c r="P21" s="78">
        <f t="shared" si="0"/>
        <v>0</v>
      </c>
      <c r="Q21" s="163"/>
      <c r="R21" s="64"/>
      <c r="S21" s="44"/>
      <c r="T21" s="61" t="s">
        <v>40</v>
      </c>
      <c r="U21" s="62" t="s">
        <v>2</v>
      </c>
      <c r="V21" s="40"/>
      <c r="W21" s="63"/>
      <c r="X21" s="62" t="s">
        <v>2</v>
      </c>
      <c r="Y21" s="40"/>
      <c r="Z21" s="63"/>
      <c r="AA21" s="62"/>
      <c r="AB21" s="40"/>
      <c r="AC21" s="63"/>
      <c r="AD21" s="46" t="s">
        <v>13</v>
      </c>
      <c r="AE21" s="78">
        <f t="shared" si="1"/>
        <v>0</v>
      </c>
      <c r="AF21" s="135"/>
    </row>
    <row r="22" spans="1:32" ht="14.4" x14ac:dyDescent="0.2">
      <c r="A22" s="9" t="s">
        <v>8</v>
      </c>
      <c r="B22" s="124">
        <f>SUM(P22:P25)</f>
        <v>48400</v>
      </c>
      <c r="C22" s="30" t="s">
        <v>38</v>
      </c>
      <c r="D22" s="31">
        <v>5500</v>
      </c>
      <c r="E22" s="50" t="s">
        <v>40</v>
      </c>
      <c r="F22" s="32" t="s">
        <v>2</v>
      </c>
      <c r="G22" s="33">
        <v>1</v>
      </c>
      <c r="H22" s="203" t="s">
        <v>93</v>
      </c>
      <c r="I22" s="32"/>
      <c r="J22" s="33"/>
      <c r="K22" s="39"/>
      <c r="L22" s="32"/>
      <c r="M22" s="33"/>
      <c r="N22" s="59"/>
      <c r="O22" s="58" t="s">
        <v>13</v>
      </c>
      <c r="P22" s="77">
        <f>PRODUCT(D22:N22)</f>
        <v>5500</v>
      </c>
      <c r="Q22" s="126">
        <f>SUM(AE22:AE25)</f>
        <v>48400</v>
      </c>
      <c r="R22" s="30" t="s">
        <v>38</v>
      </c>
      <c r="S22" s="31">
        <v>5500</v>
      </c>
      <c r="T22" s="50" t="s">
        <v>40</v>
      </c>
      <c r="U22" s="32" t="s">
        <v>2</v>
      </c>
      <c r="V22" s="33">
        <v>1</v>
      </c>
      <c r="W22" s="39" t="s">
        <v>35</v>
      </c>
      <c r="X22" s="32"/>
      <c r="Y22" s="33"/>
      <c r="Z22" s="39"/>
      <c r="AA22" s="58"/>
      <c r="AB22" s="38"/>
      <c r="AC22" s="59"/>
      <c r="AD22" s="58" t="s">
        <v>13</v>
      </c>
      <c r="AE22" s="77">
        <f>PRODUCT(S22:AC22)</f>
        <v>5500</v>
      </c>
      <c r="AF22" s="157">
        <f>B22-Q22</f>
        <v>0</v>
      </c>
    </row>
    <row r="23" spans="1:32" ht="24" x14ac:dyDescent="0.2">
      <c r="A23" s="10"/>
      <c r="B23" s="125"/>
      <c r="C23" s="82" t="s">
        <v>62</v>
      </c>
      <c r="D23" s="35">
        <v>14300</v>
      </c>
      <c r="E23" s="51" t="s">
        <v>40</v>
      </c>
      <c r="F23" s="36" t="s">
        <v>2</v>
      </c>
      <c r="G23" s="37">
        <v>3</v>
      </c>
      <c r="H23" s="204" t="s">
        <v>94</v>
      </c>
      <c r="I23" s="36"/>
      <c r="J23" s="37"/>
      <c r="K23" s="41"/>
      <c r="L23" s="36"/>
      <c r="M23" s="37"/>
      <c r="N23" s="63"/>
      <c r="O23" s="62" t="s">
        <v>13</v>
      </c>
      <c r="P23" s="79">
        <f t="shared" si="0"/>
        <v>42900</v>
      </c>
      <c r="Q23" s="147"/>
      <c r="R23" s="82" t="s">
        <v>62</v>
      </c>
      <c r="S23" s="35">
        <v>14300</v>
      </c>
      <c r="T23" s="51" t="s">
        <v>40</v>
      </c>
      <c r="U23" s="36" t="s">
        <v>2</v>
      </c>
      <c r="V23" s="37">
        <v>3</v>
      </c>
      <c r="W23" s="41" t="s">
        <v>52</v>
      </c>
      <c r="X23" s="36"/>
      <c r="Y23" s="37"/>
      <c r="Z23" s="41"/>
      <c r="AA23" s="62"/>
      <c r="AB23" s="40"/>
      <c r="AC23" s="63"/>
      <c r="AD23" s="62" t="s">
        <v>13</v>
      </c>
      <c r="AE23" s="79">
        <f t="shared" si="1"/>
        <v>42900</v>
      </c>
      <c r="AF23" s="158"/>
    </row>
    <row r="24" spans="1:32" ht="14.4" x14ac:dyDescent="0.2">
      <c r="A24" s="10"/>
      <c r="B24" s="125"/>
      <c r="C24" s="64"/>
      <c r="D24" s="44"/>
      <c r="E24" s="61" t="s">
        <v>40</v>
      </c>
      <c r="F24" s="62" t="s">
        <v>2</v>
      </c>
      <c r="G24" s="40"/>
      <c r="H24" s="204"/>
      <c r="I24" s="62" t="s">
        <v>2</v>
      </c>
      <c r="J24" s="40"/>
      <c r="K24" s="63"/>
      <c r="L24" s="62"/>
      <c r="M24" s="40"/>
      <c r="N24" s="63"/>
      <c r="O24" s="62" t="s">
        <v>13</v>
      </c>
      <c r="P24" s="78">
        <f t="shared" si="0"/>
        <v>0</v>
      </c>
      <c r="Q24" s="147"/>
      <c r="R24" s="64"/>
      <c r="S24" s="44"/>
      <c r="T24" s="61" t="s">
        <v>40</v>
      </c>
      <c r="U24" s="62" t="s">
        <v>2</v>
      </c>
      <c r="V24" s="40"/>
      <c r="W24" s="63"/>
      <c r="X24" s="62" t="s">
        <v>2</v>
      </c>
      <c r="Y24" s="40"/>
      <c r="Z24" s="63"/>
      <c r="AA24" s="62"/>
      <c r="AB24" s="40"/>
      <c r="AC24" s="63"/>
      <c r="AD24" s="62" t="s">
        <v>13</v>
      </c>
      <c r="AE24" s="78">
        <f t="shared" si="1"/>
        <v>0</v>
      </c>
      <c r="AF24" s="158"/>
    </row>
    <row r="25" spans="1:32" ht="14.4" x14ac:dyDescent="0.2">
      <c r="A25" s="11"/>
      <c r="B25" s="146"/>
      <c r="C25" s="66"/>
      <c r="D25" s="45"/>
      <c r="E25" s="61" t="s">
        <v>40</v>
      </c>
      <c r="F25" s="62" t="s">
        <v>2</v>
      </c>
      <c r="G25" s="42"/>
      <c r="H25" s="205"/>
      <c r="I25" s="62" t="s">
        <v>2</v>
      </c>
      <c r="J25" s="42"/>
      <c r="K25" s="65"/>
      <c r="L25" s="46"/>
      <c r="M25" s="42"/>
      <c r="N25" s="65"/>
      <c r="O25" s="46" t="s">
        <v>13</v>
      </c>
      <c r="P25" s="78">
        <f t="shared" si="0"/>
        <v>0</v>
      </c>
      <c r="Q25" s="127"/>
      <c r="R25" s="66"/>
      <c r="S25" s="45"/>
      <c r="T25" s="61" t="s">
        <v>40</v>
      </c>
      <c r="U25" s="62" t="s">
        <v>2</v>
      </c>
      <c r="V25" s="42"/>
      <c r="W25" s="65"/>
      <c r="X25" s="62" t="s">
        <v>2</v>
      </c>
      <c r="Y25" s="42"/>
      <c r="Z25" s="65"/>
      <c r="AA25" s="46"/>
      <c r="AB25" s="42"/>
      <c r="AC25" s="65"/>
      <c r="AD25" s="46" t="s">
        <v>13</v>
      </c>
      <c r="AE25" s="78">
        <f t="shared" si="1"/>
        <v>0</v>
      </c>
      <c r="AF25" s="159"/>
    </row>
    <row r="26" spans="1:32" ht="14.4" x14ac:dyDescent="0.2">
      <c r="A26" s="9" t="s">
        <v>9</v>
      </c>
      <c r="B26" s="124">
        <f>SUM(P26:P31)</f>
        <v>100218</v>
      </c>
      <c r="C26" s="60" t="s">
        <v>43</v>
      </c>
      <c r="D26" s="43">
        <v>530</v>
      </c>
      <c r="E26" s="57" t="s">
        <v>40</v>
      </c>
      <c r="F26" s="58" t="s">
        <v>65</v>
      </c>
      <c r="G26" s="38">
        <v>100</v>
      </c>
      <c r="H26" s="59" t="s">
        <v>51</v>
      </c>
      <c r="I26" s="58"/>
      <c r="J26" s="38"/>
      <c r="K26" s="59"/>
      <c r="L26" s="58"/>
      <c r="M26" s="38"/>
      <c r="N26" s="59"/>
      <c r="O26" s="58" t="s">
        <v>13</v>
      </c>
      <c r="P26" s="77">
        <f>PRODUCT(D26:N26)</f>
        <v>53000</v>
      </c>
      <c r="Q26" s="126">
        <f>SUM(AE26:AE31)</f>
        <v>94718</v>
      </c>
      <c r="R26" s="60" t="s">
        <v>43</v>
      </c>
      <c r="S26" s="43">
        <v>530</v>
      </c>
      <c r="T26" s="57" t="s">
        <v>40</v>
      </c>
      <c r="U26" s="58" t="s">
        <v>65</v>
      </c>
      <c r="V26" s="38">
        <v>100</v>
      </c>
      <c r="W26" s="59" t="s">
        <v>51</v>
      </c>
      <c r="X26" s="58"/>
      <c r="Y26" s="38"/>
      <c r="Z26" s="59"/>
      <c r="AA26" s="58"/>
      <c r="AB26" s="38"/>
      <c r="AC26" s="59"/>
      <c r="AD26" s="58" t="s">
        <v>13</v>
      </c>
      <c r="AE26" s="77">
        <f>PRODUCT(S26:AC26)</f>
        <v>53000</v>
      </c>
      <c r="AF26" s="134">
        <f>B26-Q26</f>
        <v>5500</v>
      </c>
    </row>
    <row r="27" spans="1:32" ht="14.4" x14ac:dyDescent="0.2">
      <c r="A27" s="10"/>
      <c r="B27" s="125"/>
      <c r="C27" s="102" t="s">
        <v>68</v>
      </c>
      <c r="D27" s="85">
        <v>718</v>
      </c>
      <c r="E27" s="86" t="s">
        <v>40</v>
      </c>
      <c r="F27" s="91"/>
      <c r="G27" s="92"/>
      <c r="H27" s="93"/>
      <c r="I27" s="62" t="s">
        <v>2</v>
      </c>
      <c r="J27" s="40"/>
      <c r="K27" s="63"/>
      <c r="L27" s="62"/>
      <c r="M27" s="40"/>
      <c r="N27" s="63"/>
      <c r="O27" s="62" t="s">
        <v>13</v>
      </c>
      <c r="P27" s="79">
        <f t="shared" si="0"/>
        <v>718</v>
      </c>
      <c r="Q27" s="147"/>
      <c r="R27" s="102" t="s">
        <v>68</v>
      </c>
      <c r="S27" s="85">
        <v>718</v>
      </c>
      <c r="T27" s="86" t="s">
        <v>40</v>
      </c>
      <c r="U27" s="91"/>
      <c r="V27" s="92"/>
      <c r="W27" s="93"/>
      <c r="X27" s="62" t="s">
        <v>2</v>
      </c>
      <c r="Y27" s="40"/>
      <c r="Z27" s="63"/>
      <c r="AA27" s="62"/>
      <c r="AB27" s="40"/>
      <c r="AC27" s="63"/>
      <c r="AD27" s="62" t="s">
        <v>13</v>
      </c>
      <c r="AE27" s="79">
        <f t="shared" si="1"/>
        <v>718</v>
      </c>
      <c r="AF27" s="135"/>
    </row>
    <row r="28" spans="1:32" ht="14.4" x14ac:dyDescent="0.2">
      <c r="A28" s="10"/>
      <c r="B28" s="125"/>
      <c r="C28" s="64" t="s">
        <v>72</v>
      </c>
      <c r="D28" s="44">
        <v>110</v>
      </c>
      <c r="E28" s="61" t="s">
        <v>40</v>
      </c>
      <c r="F28" s="62" t="s">
        <v>2</v>
      </c>
      <c r="G28" s="40">
        <v>100</v>
      </c>
      <c r="H28" s="63" t="s">
        <v>73</v>
      </c>
      <c r="I28" s="62" t="s">
        <v>2</v>
      </c>
      <c r="J28" s="40"/>
      <c r="K28" s="63"/>
      <c r="L28" s="62"/>
      <c r="M28" s="40"/>
      <c r="N28" s="63"/>
      <c r="O28" s="62" t="s">
        <v>13</v>
      </c>
      <c r="P28" s="78">
        <f>PRODUCT(D28:N28)</f>
        <v>11000</v>
      </c>
      <c r="Q28" s="147"/>
      <c r="R28" s="64" t="s">
        <v>72</v>
      </c>
      <c r="S28" s="44">
        <v>110</v>
      </c>
      <c r="T28" s="61" t="s">
        <v>40</v>
      </c>
      <c r="U28" s="62" t="s">
        <v>2</v>
      </c>
      <c r="V28" s="40">
        <v>100</v>
      </c>
      <c r="W28" s="63" t="s">
        <v>73</v>
      </c>
      <c r="X28" s="62" t="s">
        <v>2</v>
      </c>
      <c r="Y28" s="40"/>
      <c r="Z28" s="63"/>
      <c r="AA28" s="62"/>
      <c r="AB28" s="40"/>
      <c r="AC28" s="63"/>
      <c r="AD28" s="62" t="s">
        <v>13</v>
      </c>
      <c r="AE28" s="78">
        <f>PRODUCT(S28:AC28)</f>
        <v>11000</v>
      </c>
      <c r="AF28" s="135"/>
    </row>
    <row r="29" spans="1:32" ht="14.4" x14ac:dyDescent="0.2">
      <c r="A29" s="10"/>
      <c r="B29" s="125"/>
      <c r="C29" s="64" t="s">
        <v>69</v>
      </c>
      <c r="D29" s="44">
        <v>23500</v>
      </c>
      <c r="E29" s="61" t="s">
        <v>40</v>
      </c>
      <c r="F29" s="62" t="s">
        <v>2</v>
      </c>
      <c r="G29" s="40">
        <v>1</v>
      </c>
      <c r="H29" s="63" t="s">
        <v>70</v>
      </c>
      <c r="I29" s="62" t="s">
        <v>2</v>
      </c>
      <c r="J29" s="40"/>
      <c r="K29" s="63"/>
      <c r="L29" s="62"/>
      <c r="M29" s="40"/>
      <c r="N29" s="63"/>
      <c r="O29" s="62" t="s">
        <v>13</v>
      </c>
      <c r="P29" s="79">
        <f t="shared" si="0"/>
        <v>23500</v>
      </c>
      <c r="Q29" s="147"/>
      <c r="R29" s="64" t="s">
        <v>69</v>
      </c>
      <c r="S29" s="119">
        <v>20000</v>
      </c>
      <c r="T29" s="61" t="s">
        <v>40</v>
      </c>
      <c r="U29" s="62" t="s">
        <v>2</v>
      </c>
      <c r="V29" s="40">
        <v>1</v>
      </c>
      <c r="W29" s="63" t="s">
        <v>70</v>
      </c>
      <c r="X29" s="62" t="s">
        <v>2</v>
      </c>
      <c r="Y29" s="40"/>
      <c r="Z29" s="63"/>
      <c r="AA29" s="62"/>
      <c r="AB29" s="40"/>
      <c r="AC29" s="63"/>
      <c r="AD29" s="62" t="s">
        <v>13</v>
      </c>
      <c r="AE29" s="79">
        <f t="shared" si="1"/>
        <v>20000</v>
      </c>
      <c r="AF29" s="135"/>
    </row>
    <row r="30" spans="1:32" ht="14.4" x14ac:dyDescent="0.2">
      <c r="A30" s="10"/>
      <c r="B30" s="125"/>
      <c r="C30" s="64" t="s">
        <v>71</v>
      </c>
      <c r="D30" s="44">
        <v>12000</v>
      </c>
      <c r="E30" s="61" t="s">
        <v>40</v>
      </c>
      <c r="F30" s="62" t="s">
        <v>2</v>
      </c>
      <c r="G30" s="40">
        <v>1</v>
      </c>
      <c r="H30" s="63" t="s">
        <v>74</v>
      </c>
      <c r="I30" s="62" t="s">
        <v>2</v>
      </c>
      <c r="J30" s="40"/>
      <c r="K30" s="63"/>
      <c r="L30" s="62"/>
      <c r="M30" s="40"/>
      <c r="N30" s="63"/>
      <c r="O30" s="62" t="s">
        <v>13</v>
      </c>
      <c r="P30" s="78">
        <f t="shared" si="0"/>
        <v>12000</v>
      </c>
      <c r="Q30" s="147"/>
      <c r="R30" s="64" t="s">
        <v>71</v>
      </c>
      <c r="S30" s="119">
        <v>10000</v>
      </c>
      <c r="T30" s="61" t="s">
        <v>40</v>
      </c>
      <c r="U30" s="62" t="s">
        <v>2</v>
      </c>
      <c r="V30" s="40">
        <v>1</v>
      </c>
      <c r="W30" s="63" t="s">
        <v>74</v>
      </c>
      <c r="X30" s="62" t="s">
        <v>2</v>
      </c>
      <c r="Y30" s="40"/>
      <c r="Z30" s="63"/>
      <c r="AA30" s="62"/>
      <c r="AB30" s="40"/>
      <c r="AC30" s="63"/>
      <c r="AD30" s="62" t="s">
        <v>13</v>
      </c>
      <c r="AE30" s="78">
        <f t="shared" si="1"/>
        <v>10000</v>
      </c>
      <c r="AF30" s="135"/>
    </row>
    <row r="31" spans="1:32" ht="14.4" x14ac:dyDescent="0.2">
      <c r="A31" s="10"/>
      <c r="B31" s="125"/>
      <c r="C31" s="64"/>
      <c r="D31" s="44"/>
      <c r="E31" s="61" t="s">
        <v>40</v>
      </c>
      <c r="F31" s="62" t="s">
        <v>2</v>
      </c>
      <c r="G31" s="40"/>
      <c r="H31" s="63"/>
      <c r="I31" s="62" t="s">
        <v>2</v>
      </c>
      <c r="J31" s="40"/>
      <c r="K31" s="63"/>
      <c r="L31" s="62"/>
      <c r="M31" s="40"/>
      <c r="N31" s="63"/>
      <c r="O31" s="62" t="s">
        <v>13</v>
      </c>
      <c r="P31" s="78">
        <f t="shared" si="0"/>
        <v>0</v>
      </c>
      <c r="Q31" s="147"/>
      <c r="R31" s="64"/>
      <c r="S31" s="44"/>
      <c r="T31" s="61" t="s">
        <v>40</v>
      </c>
      <c r="U31" s="62" t="s">
        <v>2</v>
      </c>
      <c r="V31" s="40"/>
      <c r="W31" s="63"/>
      <c r="X31" s="62" t="s">
        <v>2</v>
      </c>
      <c r="Y31" s="40"/>
      <c r="Z31" s="63"/>
      <c r="AA31" s="62"/>
      <c r="AB31" s="40"/>
      <c r="AC31" s="63"/>
      <c r="AD31" s="62" t="s">
        <v>13</v>
      </c>
      <c r="AE31" s="78">
        <f t="shared" si="1"/>
        <v>0</v>
      </c>
      <c r="AF31" s="135"/>
    </row>
    <row r="32" spans="1:32" ht="14.4" x14ac:dyDescent="0.2">
      <c r="A32" s="9" t="s">
        <v>10</v>
      </c>
      <c r="B32" s="124">
        <f>SUM(P32:P35)</f>
        <v>247610</v>
      </c>
      <c r="C32" s="60" t="s">
        <v>80</v>
      </c>
      <c r="D32" s="43">
        <v>22000</v>
      </c>
      <c r="E32" s="57" t="s">
        <v>40</v>
      </c>
      <c r="F32" s="58" t="s">
        <v>2</v>
      </c>
      <c r="G32" s="38">
        <v>1</v>
      </c>
      <c r="H32" s="59" t="s">
        <v>82</v>
      </c>
      <c r="I32" s="58" t="s">
        <v>2</v>
      </c>
      <c r="J32" s="38"/>
      <c r="K32" s="59"/>
      <c r="L32" s="58"/>
      <c r="M32" s="38"/>
      <c r="N32" s="59"/>
      <c r="O32" s="58" t="s">
        <v>13</v>
      </c>
      <c r="P32" s="77">
        <f>PRODUCT(D32:N32)</f>
        <v>22000</v>
      </c>
      <c r="Q32" s="126">
        <f>SUM(AE32:AE35)</f>
        <v>242610</v>
      </c>
      <c r="R32" s="60" t="s">
        <v>80</v>
      </c>
      <c r="S32" s="43">
        <v>22000</v>
      </c>
      <c r="T32" s="57" t="s">
        <v>40</v>
      </c>
      <c r="U32" s="58" t="s">
        <v>2</v>
      </c>
      <c r="V32" s="38">
        <v>1</v>
      </c>
      <c r="W32" s="59" t="s">
        <v>81</v>
      </c>
      <c r="X32" s="58" t="s">
        <v>2</v>
      </c>
      <c r="Y32" s="38"/>
      <c r="Z32" s="59"/>
      <c r="AA32" s="58"/>
      <c r="AB32" s="38"/>
      <c r="AC32" s="59"/>
      <c r="AD32" s="58" t="s">
        <v>13</v>
      </c>
      <c r="AE32" s="79">
        <f t="shared" si="1"/>
        <v>22000</v>
      </c>
      <c r="AF32" s="134">
        <f>B32-Q32</f>
        <v>5000</v>
      </c>
    </row>
    <row r="33" spans="1:32" ht="14.4" x14ac:dyDescent="0.2">
      <c r="A33" s="10"/>
      <c r="B33" s="125"/>
      <c r="C33" s="34" t="s">
        <v>18</v>
      </c>
      <c r="D33" s="83">
        <v>55000</v>
      </c>
      <c r="E33" s="51" t="s">
        <v>40</v>
      </c>
      <c r="F33" s="36" t="s">
        <v>2</v>
      </c>
      <c r="G33" s="37">
        <v>1</v>
      </c>
      <c r="H33" s="41" t="s">
        <v>36</v>
      </c>
      <c r="I33" s="36" t="s">
        <v>2</v>
      </c>
      <c r="J33" s="37"/>
      <c r="K33" s="41"/>
      <c r="L33" s="36"/>
      <c r="M33" s="37"/>
      <c r="N33" s="41"/>
      <c r="O33" s="62" t="s">
        <v>13</v>
      </c>
      <c r="P33" s="79">
        <f t="shared" si="0"/>
        <v>55000</v>
      </c>
      <c r="Q33" s="147"/>
      <c r="R33" s="34" t="s">
        <v>18</v>
      </c>
      <c r="S33" s="119">
        <v>50000</v>
      </c>
      <c r="T33" s="51" t="s">
        <v>40</v>
      </c>
      <c r="U33" s="36" t="s">
        <v>2</v>
      </c>
      <c r="V33" s="37">
        <v>1</v>
      </c>
      <c r="W33" s="41" t="s">
        <v>36</v>
      </c>
      <c r="X33" s="36" t="s">
        <v>2</v>
      </c>
      <c r="Y33" s="37"/>
      <c r="Z33" s="63"/>
      <c r="AA33" s="62"/>
      <c r="AB33" s="40"/>
      <c r="AC33" s="63"/>
      <c r="AD33" s="62" t="s">
        <v>13</v>
      </c>
      <c r="AE33" s="79">
        <f t="shared" si="1"/>
        <v>50000</v>
      </c>
      <c r="AF33" s="135"/>
    </row>
    <row r="34" spans="1:32" ht="14.4" x14ac:dyDescent="0.2">
      <c r="A34" s="10"/>
      <c r="B34" s="125"/>
      <c r="C34" s="84" t="s">
        <v>63</v>
      </c>
      <c r="D34" s="85">
        <v>5687</v>
      </c>
      <c r="E34" s="86" t="s">
        <v>40</v>
      </c>
      <c r="F34" s="87" t="s">
        <v>2</v>
      </c>
      <c r="G34" s="88">
        <v>30</v>
      </c>
      <c r="H34" s="89" t="s">
        <v>64</v>
      </c>
      <c r="I34" s="68" t="s">
        <v>2</v>
      </c>
      <c r="J34" s="90"/>
      <c r="K34" s="63"/>
      <c r="L34" s="62"/>
      <c r="M34" s="40"/>
      <c r="N34" s="63"/>
      <c r="O34" s="62" t="s">
        <v>13</v>
      </c>
      <c r="P34" s="78">
        <f t="shared" si="0"/>
        <v>170610</v>
      </c>
      <c r="Q34" s="147"/>
      <c r="R34" s="84" t="s">
        <v>63</v>
      </c>
      <c r="S34" s="85">
        <v>5687</v>
      </c>
      <c r="T34" s="86" t="s">
        <v>40</v>
      </c>
      <c r="U34" s="87" t="s">
        <v>2</v>
      </c>
      <c r="V34" s="88">
        <v>30</v>
      </c>
      <c r="W34" s="89" t="s">
        <v>64</v>
      </c>
      <c r="X34" s="68" t="s">
        <v>2</v>
      </c>
      <c r="Y34" s="90"/>
      <c r="Z34" s="63"/>
      <c r="AA34" s="62"/>
      <c r="AB34" s="40"/>
      <c r="AC34" s="63"/>
      <c r="AD34" s="62" t="s">
        <v>13</v>
      </c>
      <c r="AE34" s="78">
        <f t="shared" si="1"/>
        <v>170610</v>
      </c>
      <c r="AF34" s="135"/>
    </row>
    <row r="35" spans="1:32" ht="14.4" x14ac:dyDescent="0.2">
      <c r="A35" s="11"/>
      <c r="B35" s="125"/>
      <c r="C35" s="66"/>
      <c r="D35" s="45"/>
      <c r="E35" s="61" t="s">
        <v>40</v>
      </c>
      <c r="F35" s="62" t="s">
        <v>2</v>
      </c>
      <c r="G35" s="42"/>
      <c r="H35" s="65"/>
      <c r="I35" s="62" t="s">
        <v>2</v>
      </c>
      <c r="J35" s="42"/>
      <c r="K35" s="65"/>
      <c r="L35" s="46"/>
      <c r="M35" s="42"/>
      <c r="N35" s="65"/>
      <c r="O35" s="62" t="s">
        <v>13</v>
      </c>
      <c r="P35" s="78">
        <f t="shared" si="0"/>
        <v>0</v>
      </c>
      <c r="Q35" s="127"/>
      <c r="R35" s="66"/>
      <c r="S35" s="45"/>
      <c r="T35" s="61" t="s">
        <v>40</v>
      </c>
      <c r="U35" s="62" t="s">
        <v>2</v>
      </c>
      <c r="V35" s="42"/>
      <c r="W35" s="65"/>
      <c r="X35" s="62" t="s">
        <v>2</v>
      </c>
      <c r="Y35" s="42"/>
      <c r="Z35" s="65"/>
      <c r="AA35" s="46"/>
      <c r="AB35" s="42"/>
      <c r="AC35" s="65"/>
      <c r="AD35" s="62" t="s">
        <v>13</v>
      </c>
      <c r="AE35" s="78">
        <f t="shared" si="1"/>
        <v>0</v>
      </c>
      <c r="AF35" s="135"/>
    </row>
    <row r="36" spans="1:32" ht="14.4" x14ac:dyDescent="0.2">
      <c r="A36" s="10" t="s">
        <v>28</v>
      </c>
      <c r="B36" s="124">
        <f>SUM(P36:P40)</f>
        <v>203580</v>
      </c>
      <c r="C36" s="97" t="s">
        <v>66</v>
      </c>
      <c r="D36" s="43">
        <v>110</v>
      </c>
      <c r="E36" s="57" t="s">
        <v>40</v>
      </c>
      <c r="F36" s="58" t="s">
        <v>65</v>
      </c>
      <c r="G36" s="38">
        <v>377</v>
      </c>
      <c r="H36" s="59" t="s">
        <v>53</v>
      </c>
      <c r="I36" s="58" t="s">
        <v>2</v>
      </c>
      <c r="J36" s="38"/>
      <c r="K36" s="59"/>
      <c r="L36" s="58"/>
      <c r="M36" s="38"/>
      <c r="N36" s="59"/>
      <c r="O36" s="58" t="s">
        <v>13</v>
      </c>
      <c r="P36" s="80">
        <f>PRODUCT(D36:N36)</f>
        <v>41470</v>
      </c>
      <c r="Q36" s="126">
        <f>SUM(AE36:AE40)</f>
        <v>203580</v>
      </c>
      <c r="R36" s="60" t="s">
        <v>66</v>
      </c>
      <c r="S36" s="43">
        <v>110</v>
      </c>
      <c r="T36" s="57" t="s">
        <v>40</v>
      </c>
      <c r="U36" s="58" t="s">
        <v>65</v>
      </c>
      <c r="V36" s="38">
        <v>377</v>
      </c>
      <c r="W36" s="59" t="s">
        <v>53</v>
      </c>
      <c r="X36" s="58" t="s">
        <v>65</v>
      </c>
      <c r="Y36" s="38"/>
      <c r="Z36" s="59"/>
      <c r="AA36" s="58"/>
      <c r="AB36" s="38"/>
      <c r="AC36" s="59"/>
      <c r="AD36" s="58" t="s">
        <v>13</v>
      </c>
      <c r="AE36" s="80">
        <f>PRODUCT(S36:AC36)</f>
        <v>41470</v>
      </c>
      <c r="AF36" s="134">
        <f>B36-Q36</f>
        <v>0</v>
      </c>
    </row>
    <row r="37" spans="1:32" ht="24" x14ac:dyDescent="0.2">
      <c r="A37" s="10"/>
      <c r="B37" s="125"/>
      <c r="C37" s="98" t="s">
        <v>67</v>
      </c>
      <c r="D37" s="44">
        <v>430</v>
      </c>
      <c r="E37" s="61" t="s">
        <v>40</v>
      </c>
      <c r="F37" s="62" t="s">
        <v>65</v>
      </c>
      <c r="G37" s="40">
        <v>377</v>
      </c>
      <c r="H37" s="63" t="s">
        <v>53</v>
      </c>
      <c r="I37" s="62" t="s">
        <v>2</v>
      </c>
      <c r="J37" s="40"/>
      <c r="K37" s="63"/>
      <c r="L37" s="62"/>
      <c r="M37" s="40"/>
      <c r="N37" s="63"/>
      <c r="O37" s="62" t="s">
        <v>13</v>
      </c>
      <c r="P37" s="78">
        <f>PRODUCT(D37:N37)</f>
        <v>162110</v>
      </c>
      <c r="Q37" s="147"/>
      <c r="R37" s="64" t="s">
        <v>67</v>
      </c>
      <c r="S37" s="44">
        <v>430</v>
      </c>
      <c r="T37" s="61" t="s">
        <v>40</v>
      </c>
      <c r="U37" s="62" t="s">
        <v>65</v>
      </c>
      <c r="V37" s="40">
        <v>377</v>
      </c>
      <c r="W37" s="63" t="s">
        <v>53</v>
      </c>
      <c r="X37" s="62" t="s">
        <v>65</v>
      </c>
      <c r="Y37" s="40"/>
      <c r="Z37" s="63"/>
      <c r="AA37" s="62"/>
      <c r="AB37" s="40"/>
      <c r="AC37" s="63"/>
      <c r="AD37" s="62" t="s">
        <v>13</v>
      </c>
      <c r="AE37" s="78">
        <f>PRODUCT(S37:AC37)</f>
        <v>162110</v>
      </c>
      <c r="AF37" s="135"/>
    </row>
    <row r="38" spans="1:32" ht="14.4" x14ac:dyDescent="0.2">
      <c r="A38" s="10"/>
      <c r="B38" s="125"/>
      <c r="C38" s="98"/>
      <c r="D38" s="44"/>
      <c r="E38" s="61" t="s">
        <v>40</v>
      </c>
      <c r="F38" s="62" t="s">
        <v>2</v>
      </c>
      <c r="G38" s="40"/>
      <c r="H38" s="63"/>
      <c r="I38" s="62" t="s">
        <v>2</v>
      </c>
      <c r="J38" s="40"/>
      <c r="K38" s="63"/>
      <c r="L38" s="62"/>
      <c r="M38" s="40"/>
      <c r="N38" s="63"/>
      <c r="O38" s="62" t="s">
        <v>13</v>
      </c>
      <c r="P38" s="79">
        <f t="shared" si="0"/>
        <v>0</v>
      </c>
      <c r="Q38" s="147"/>
      <c r="R38" s="64"/>
      <c r="S38" s="44"/>
      <c r="T38" s="61" t="s">
        <v>40</v>
      </c>
      <c r="U38" s="62" t="s">
        <v>2</v>
      </c>
      <c r="V38" s="40"/>
      <c r="W38" s="63"/>
      <c r="X38" s="62" t="s">
        <v>2</v>
      </c>
      <c r="Y38" s="40"/>
      <c r="Z38" s="63"/>
      <c r="AA38" s="62"/>
      <c r="AB38" s="40"/>
      <c r="AC38" s="63"/>
      <c r="AD38" s="62" t="s">
        <v>13</v>
      </c>
      <c r="AE38" s="79">
        <f t="shared" si="1"/>
        <v>0</v>
      </c>
      <c r="AF38" s="135"/>
    </row>
    <row r="39" spans="1:32" ht="14.4" x14ac:dyDescent="0.2">
      <c r="A39" s="10"/>
      <c r="B39" s="125"/>
      <c r="C39" s="64"/>
      <c r="D39" s="44"/>
      <c r="E39" s="61" t="s">
        <v>40</v>
      </c>
      <c r="F39" s="62" t="s">
        <v>2</v>
      </c>
      <c r="G39" s="40"/>
      <c r="H39" s="63"/>
      <c r="I39" s="62" t="s">
        <v>2</v>
      </c>
      <c r="J39" s="40"/>
      <c r="K39" s="63"/>
      <c r="L39" s="62"/>
      <c r="M39" s="40"/>
      <c r="N39" s="63"/>
      <c r="O39" s="62" t="s">
        <v>13</v>
      </c>
      <c r="P39" s="78">
        <f t="shared" si="0"/>
        <v>0</v>
      </c>
      <c r="Q39" s="147"/>
      <c r="R39" s="64"/>
      <c r="S39" s="44"/>
      <c r="T39" s="61" t="s">
        <v>40</v>
      </c>
      <c r="U39" s="62" t="s">
        <v>2</v>
      </c>
      <c r="V39" s="40"/>
      <c r="W39" s="63"/>
      <c r="X39" s="62" t="s">
        <v>2</v>
      </c>
      <c r="Y39" s="40"/>
      <c r="Z39" s="63"/>
      <c r="AA39" s="62"/>
      <c r="AB39" s="40"/>
      <c r="AC39" s="63"/>
      <c r="AD39" s="62" t="s">
        <v>13</v>
      </c>
      <c r="AE39" s="78">
        <f t="shared" si="1"/>
        <v>0</v>
      </c>
      <c r="AF39" s="135"/>
    </row>
    <row r="40" spans="1:32" ht="14.4" x14ac:dyDescent="0.2">
      <c r="A40" s="11"/>
      <c r="B40" s="146"/>
      <c r="C40" s="66"/>
      <c r="D40" s="45"/>
      <c r="E40" s="109" t="s">
        <v>40</v>
      </c>
      <c r="F40" s="46" t="s">
        <v>2</v>
      </c>
      <c r="G40" s="42"/>
      <c r="H40" s="65"/>
      <c r="I40" s="46" t="s">
        <v>2</v>
      </c>
      <c r="J40" s="42"/>
      <c r="K40" s="65"/>
      <c r="L40" s="46"/>
      <c r="M40" s="42"/>
      <c r="N40" s="65"/>
      <c r="O40" s="46" t="s">
        <v>13</v>
      </c>
      <c r="P40" s="101">
        <f t="shared" si="0"/>
        <v>0</v>
      </c>
      <c r="Q40" s="127"/>
      <c r="R40" s="66"/>
      <c r="S40" s="45"/>
      <c r="T40" s="109" t="s">
        <v>40</v>
      </c>
      <c r="U40" s="46" t="s">
        <v>2</v>
      </c>
      <c r="V40" s="42"/>
      <c r="W40" s="65"/>
      <c r="X40" s="46" t="s">
        <v>2</v>
      </c>
      <c r="Y40" s="42"/>
      <c r="Z40" s="65"/>
      <c r="AA40" s="46"/>
      <c r="AB40" s="42"/>
      <c r="AC40" s="65"/>
      <c r="AD40" s="46" t="s">
        <v>13</v>
      </c>
      <c r="AE40" s="101">
        <f t="shared" si="1"/>
        <v>0</v>
      </c>
      <c r="AF40" s="148"/>
    </row>
    <row r="41" spans="1:32" ht="14.4" x14ac:dyDescent="0.2">
      <c r="A41" s="10" t="s">
        <v>90</v>
      </c>
      <c r="B41" s="125"/>
      <c r="C41" s="34" t="s">
        <v>29</v>
      </c>
      <c r="D41" s="103">
        <v>330</v>
      </c>
      <c r="E41" s="104" t="s">
        <v>40</v>
      </c>
      <c r="F41" s="105" t="s">
        <v>2</v>
      </c>
      <c r="G41" s="106">
        <v>15</v>
      </c>
      <c r="H41" s="107" t="s">
        <v>32</v>
      </c>
      <c r="I41" s="68" t="s">
        <v>2</v>
      </c>
      <c r="J41" s="90"/>
      <c r="K41" s="108"/>
      <c r="L41" s="68"/>
      <c r="M41" s="90"/>
      <c r="N41" s="108"/>
      <c r="O41" s="68" t="s">
        <v>13</v>
      </c>
      <c r="P41" s="120">
        <f t="shared" si="0"/>
        <v>4950</v>
      </c>
      <c r="Q41" s="147"/>
      <c r="R41" s="34" t="s">
        <v>29</v>
      </c>
      <c r="S41" s="103">
        <v>330</v>
      </c>
      <c r="T41" s="104" t="s">
        <v>40</v>
      </c>
      <c r="U41" s="105" t="s">
        <v>2</v>
      </c>
      <c r="V41" s="106">
        <v>15</v>
      </c>
      <c r="W41" s="107" t="s">
        <v>32</v>
      </c>
      <c r="X41" s="68" t="s">
        <v>2</v>
      </c>
      <c r="Y41" s="90"/>
      <c r="Z41" s="108"/>
      <c r="AA41" s="68"/>
      <c r="AB41" s="90"/>
      <c r="AC41" s="108"/>
      <c r="AD41" s="68" t="s">
        <v>13</v>
      </c>
      <c r="AE41" s="120">
        <f t="shared" si="1"/>
        <v>4950</v>
      </c>
      <c r="AF41" s="135"/>
    </row>
    <row r="42" spans="1:32" ht="14.4" x14ac:dyDescent="0.2">
      <c r="A42" s="10"/>
      <c r="B42" s="125"/>
      <c r="C42" s="34" t="s">
        <v>49</v>
      </c>
      <c r="D42" s="35">
        <v>330</v>
      </c>
      <c r="E42" s="51" t="s">
        <v>40</v>
      </c>
      <c r="F42" s="36" t="s">
        <v>2</v>
      </c>
      <c r="G42" s="37">
        <v>2</v>
      </c>
      <c r="H42" s="41" t="s">
        <v>32</v>
      </c>
      <c r="I42" s="62" t="s">
        <v>2</v>
      </c>
      <c r="J42" s="40"/>
      <c r="K42" s="63"/>
      <c r="L42" s="62"/>
      <c r="M42" s="40"/>
      <c r="N42" s="63"/>
      <c r="O42" s="62" t="s">
        <v>13</v>
      </c>
      <c r="P42" s="78">
        <f t="shared" si="0"/>
        <v>660</v>
      </c>
      <c r="Q42" s="147"/>
      <c r="R42" s="34" t="s">
        <v>49</v>
      </c>
      <c r="S42" s="35">
        <v>330</v>
      </c>
      <c r="T42" s="51" t="s">
        <v>40</v>
      </c>
      <c r="U42" s="36" t="s">
        <v>2</v>
      </c>
      <c r="V42" s="37">
        <v>2</v>
      </c>
      <c r="W42" s="41" t="s">
        <v>32</v>
      </c>
      <c r="X42" s="62" t="s">
        <v>2</v>
      </c>
      <c r="Y42" s="40"/>
      <c r="Z42" s="63"/>
      <c r="AA42" s="62"/>
      <c r="AB42" s="40"/>
      <c r="AC42" s="63"/>
      <c r="AD42" s="62" t="s">
        <v>13</v>
      </c>
      <c r="AE42" s="78">
        <f t="shared" si="1"/>
        <v>660</v>
      </c>
      <c r="AF42" s="135"/>
    </row>
    <row r="43" spans="1:32" ht="14.4" x14ac:dyDescent="0.2">
      <c r="A43" s="11"/>
      <c r="B43" s="146"/>
      <c r="C43" s="66"/>
      <c r="D43" s="45"/>
      <c r="E43" s="61" t="s">
        <v>40</v>
      </c>
      <c r="F43" s="62" t="s">
        <v>2</v>
      </c>
      <c r="G43" s="42"/>
      <c r="H43" s="65"/>
      <c r="I43" s="62" t="s">
        <v>2</v>
      </c>
      <c r="J43" s="42"/>
      <c r="K43" s="65"/>
      <c r="L43" s="46"/>
      <c r="M43" s="42"/>
      <c r="N43" s="65"/>
      <c r="O43" s="62" t="s">
        <v>13</v>
      </c>
      <c r="P43" s="78">
        <f t="shared" si="0"/>
        <v>0</v>
      </c>
      <c r="Q43" s="127"/>
      <c r="R43" s="66"/>
      <c r="S43" s="45"/>
      <c r="T43" s="61" t="s">
        <v>40</v>
      </c>
      <c r="U43" s="62" t="s">
        <v>2</v>
      </c>
      <c r="V43" s="42"/>
      <c r="W43" s="65"/>
      <c r="X43" s="62" t="s">
        <v>2</v>
      </c>
      <c r="Y43" s="42"/>
      <c r="Z43" s="65"/>
      <c r="AA43" s="46"/>
      <c r="AB43" s="42"/>
      <c r="AC43" s="65"/>
      <c r="AD43" s="62" t="s">
        <v>13</v>
      </c>
      <c r="AE43" s="78">
        <f t="shared" si="1"/>
        <v>0</v>
      </c>
      <c r="AF43" s="148"/>
    </row>
    <row r="44" spans="1:32" ht="14.4" x14ac:dyDescent="0.2">
      <c r="A44" s="9" t="s">
        <v>30</v>
      </c>
      <c r="B44" s="124">
        <f>SUM(P44:P45)</f>
        <v>9030</v>
      </c>
      <c r="C44" s="149" t="s">
        <v>83</v>
      </c>
      <c r="D44" s="151">
        <v>9030</v>
      </c>
      <c r="E44" s="153" t="s">
        <v>40</v>
      </c>
      <c r="F44" s="168"/>
      <c r="G44" s="168"/>
      <c r="H44" s="168"/>
      <c r="I44" s="168"/>
      <c r="J44" s="168"/>
      <c r="K44" s="168"/>
      <c r="L44" s="168"/>
      <c r="M44" s="168"/>
      <c r="N44" s="168"/>
      <c r="O44" s="174" t="s">
        <v>13</v>
      </c>
      <c r="P44" s="155">
        <f>PRODUCT(D44:N44)</f>
        <v>9030</v>
      </c>
      <c r="Q44" s="124">
        <f>SUM(AE44:AE45)</f>
        <v>9030</v>
      </c>
      <c r="R44" s="149" t="s">
        <v>83</v>
      </c>
      <c r="S44" s="151">
        <v>9030</v>
      </c>
      <c r="T44" s="57" t="s">
        <v>40</v>
      </c>
      <c r="U44" s="168"/>
      <c r="V44" s="168"/>
      <c r="W44" s="168"/>
      <c r="X44" s="168"/>
      <c r="Y44" s="168"/>
      <c r="Z44" s="168"/>
      <c r="AA44" s="168"/>
      <c r="AB44" s="168"/>
      <c r="AC44" s="168"/>
      <c r="AD44" s="174" t="s">
        <v>13</v>
      </c>
      <c r="AE44" s="155">
        <f>PRODUCT(S44:AC44)</f>
        <v>9030</v>
      </c>
      <c r="AF44" s="134">
        <f>B44-Q44</f>
        <v>0</v>
      </c>
    </row>
    <row r="45" spans="1:32" ht="14.4" x14ac:dyDescent="0.2">
      <c r="A45" s="10"/>
      <c r="B45" s="125"/>
      <c r="C45" s="150"/>
      <c r="D45" s="152"/>
      <c r="E45" s="154"/>
      <c r="F45" s="169"/>
      <c r="G45" s="169"/>
      <c r="H45" s="169"/>
      <c r="I45" s="169"/>
      <c r="J45" s="169"/>
      <c r="K45" s="169"/>
      <c r="L45" s="169"/>
      <c r="M45" s="169"/>
      <c r="N45" s="169"/>
      <c r="O45" s="175"/>
      <c r="P45" s="156"/>
      <c r="Q45" s="125"/>
      <c r="R45" s="150"/>
      <c r="S45" s="152"/>
      <c r="T45" s="61" t="s">
        <v>40</v>
      </c>
      <c r="U45" s="169"/>
      <c r="V45" s="169"/>
      <c r="W45" s="169"/>
      <c r="X45" s="169"/>
      <c r="Y45" s="169"/>
      <c r="Z45" s="169"/>
      <c r="AA45" s="169"/>
      <c r="AB45" s="169"/>
      <c r="AC45" s="169"/>
      <c r="AD45" s="175"/>
      <c r="AE45" s="156"/>
      <c r="AF45" s="135"/>
    </row>
    <row r="46" spans="1:32" ht="14.4" x14ac:dyDescent="0.2">
      <c r="A46" s="9" t="s">
        <v>12</v>
      </c>
      <c r="B46" s="124">
        <f>SUM(P46:P47)</f>
        <v>19550</v>
      </c>
      <c r="C46" s="60" t="s">
        <v>39</v>
      </c>
      <c r="D46" s="43">
        <v>85</v>
      </c>
      <c r="E46" s="57" t="s">
        <v>40</v>
      </c>
      <c r="F46" s="58" t="s">
        <v>65</v>
      </c>
      <c r="G46" s="38">
        <v>115</v>
      </c>
      <c r="H46" s="59" t="s">
        <v>31</v>
      </c>
      <c r="I46" s="58" t="s">
        <v>65</v>
      </c>
      <c r="J46" s="38">
        <v>2</v>
      </c>
      <c r="K46" s="59" t="s">
        <v>32</v>
      </c>
      <c r="L46" s="58"/>
      <c r="M46" s="38"/>
      <c r="N46" s="59"/>
      <c r="O46" s="58" t="s">
        <v>13</v>
      </c>
      <c r="P46" s="77">
        <f>PRODUCT(D46:N46)</f>
        <v>19550</v>
      </c>
      <c r="Q46" s="126">
        <f>SUM(AE46:AE47)</f>
        <v>19550</v>
      </c>
      <c r="R46" s="60" t="s">
        <v>39</v>
      </c>
      <c r="S46" s="43">
        <v>85</v>
      </c>
      <c r="T46" s="57" t="s">
        <v>40</v>
      </c>
      <c r="U46" s="58" t="s">
        <v>65</v>
      </c>
      <c r="V46" s="38">
        <v>115</v>
      </c>
      <c r="W46" s="59" t="s">
        <v>31</v>
      </c>
      <c r="X46" s="58" t="s">
        <v>65</v>
      </c>
      <c r="Y46" s="38">
        <v>2</v>
      </c>
      <c r="Z46" s="59" t="s">
        <v>32</v>
      </c>
      <c r="AA46" s="58"/>
      <c r="AB46" s="38"/>
      <c r="AC46" s="59"/>
      <c r="AD46" s="58" t="s">
        <v>13</v>
      </c>
      <c r="AE46" s="77">
        <f>PRODUCT(S46:AC46)</f>
        <v>19550</v>
      </c>
      <c r="AF46" s="134">
        <f>B46-Q46</f>
        <v>0</v>
      </c>
    </row>
    <row r="47" spans="1:32" ht="14.4" x14ac:dyDescent="0.2">
      <c r="A47" s="10"/>
      <c r="B47" s="125"/>
      <c r="C47" s="66"/>
      <c r="D47" s="45"/>
      <c r="E47" s="61" t="s">
        <v>40</v>
      </c>
      <c r="F47" s="62" t="s">
        <v>2</v>
      </c>
      <c r="G47" s="42"/>
      <c r="H47" s="65"/>
      <c r="I47" s="62" t="s">
        <v>2</v>
      </c>
      <c r="J47" s="42"/>
      <c r="K47" s="65"/>
      <c r="L47" s="46"/>
      <c r="M47" s="42"/>
      <c r="N47" s="65"/>
      <c r="O47" s="58" t="s">
        <v>13</v>
      </c>
      <c r="P47" s="79">
        <f t="shared" si="0"/>
        <v>0</v>
      </c>
      <c r="Q47" s="127"/>
      <c r="R47" s="66"/>
      <c r="S47" s="45"/>
      <c r="T47" s="61" t="s">
        <v>40</v>
      </c>
      <c r="U47" s="62" t="s">
        <v>2</v>
      </c>
      <c r="V47" s="42"/>
      <c r="W47" s="65"/>
      <c r="X47" s="62" t="s">
        <v>2</v>
      </c>
      <c r="Y47" s="42"/>
      <c r="Z47" s="65"/>
      <c r="AA47" s="46"/>
      <c r="AB47" s="42"/>
      <c r="AC47" s="65"/>
      <c r="AD47" s="46" t="s">
        <v>13</v>
      </c>
      <c r="AE47" s="79">
        <f t="shared" si="1"/>
        <v>0</v>
      </c>
      <c r="AF47" s="135"/>
    </row>
    <row r="48" spans="1:32" ht="14.4" x14ac:dyDescent="0.2">
      <c r="A48" s="9" t="s">
        <v>20</v>
      </c>
      <c r="B48" s="124">
        <f>SUM(P48:P50)</f>
        <v>120000</v>
      </c>
      <c r="C48" s="60" t="s">
        <v>88</v>
      </c>
      <c r="D48" s="43">
        <v>20000</v>
      </c>
      <c r="E48" s="57" t="s">
        <v>40</v>
      </c>
      <c r="F48" s="58" t="s">
        <v>65</v>
      </c>
      <c r="G48" s="38">
        <v>1</v>
      </c>
      <c r="H48" s="59" t="s">
        <v>31</v>
      </c>
      <c r="I48" s="58" t="s">
        <v>2</v>
      </c>
      <c r="J48" s="38"/>
      <c r="K48" s="59"/>
      <c r="L48" s="58"/>
      <c r="M48" s="38"/>
      <c r="N48" s="59"/>
      <c r="O48" s="58" t="s">
        <v>13</v>
      </c>
      <c r="P48" s="77">
        <f>PRODUCT(D48:N48)</f>
        <v>20000</v>
      </c>
      <c r="Q48" s="137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9"/>
      <c r="AF48" s="134">
        <f>B48</f>
        <v>120000</v>
      </c>
    </row>
    <row r="49" spans="1:33" ht="16.2" x14ac:dyDescent="0.2">
      <c r="A49" s="23" t="s">
        <v>37</v>
      </c>
      <c r="B49" s="136"/>
      <c r="C49" s="64" t="s">
        <v>19</v>
      </c>
      <c r="D49" s="44">
        <v>100000</v>
      </c>
      <c r="E49" s="61" t="s">
        <v>40</v>
      </c>
      <c r="F49" s="62" t="s">
        <v>65</v>
      </c>
      <c r="G49" s="40">
        <v>1</v>
      </c>
      <c r="H49" s="63" t="s">
        <v>31</v>
      </c>
      <c r="I49" s="62" t="s">
        <v>2</v>
      </c>
      <c r="J49" s="40"/>
      <c r="K49" s="63"/>
      <c r="L49" s="62"/>
      <c r="M49" s="40"/>
      <c r="N49" s="63"/>
      <c r="O49" s="62" t="s">
        <v>13</v>
      </c>
      <c r="P49" s="79">
        <f t="shared" si="0"/>
        <v>100000</v>
      </c>
      <c r="Q49" s="140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2"/>
      <c r="AF49" s="135"/>
    </row>
    <row r="50" spans="1:33" ht="14.4" x14ac:dyDescent="0.2">
      <c r="A50" s="10"/>
      <c r="B50" s="136"/>
      <c r="C50" s="66"/>
      <c r="D50" s="45"/>
      <c r="E50" s="61" t="s">
        <v>40</v>
      </c>
      <c r="F50" s="62" t="s">
        <v>2</v>
      </c>
      <c r="G50" s="42"/>
      <c r="H50" s="65"/>
      <c r="I50" s="62" t="s">
        <v>2</v>
      </c>
      <c r="J50" s="42"/>
      <c r="K50" s="65"/>
      <c r="L50" s="46"/>
      <c r="M50" s="42"/>
      <c r="N50" s="65"/>
      <c r="O50" s="62" t="s">
        <v>13</v>
      </c>
      <c r="P50" s="78">
        <f t="shared" si="0"/>
        <v>0</v>
      </c>
      <c r="Q50" s="143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5"/>
      <c r="AF50" s="135"/>
    </row>
    <row r="51" spans="1:33" ht="18" customHeight="1" x14ac:dyDescent="0.2">
      <c r="A51" s="12" t="s">
        <v>1</v>
      </c>
      <c r="B51" s="13">
        <f>SUM(B9:B50)</f>
        <v>977706</v>
      </c>
      <c r="C51" s="121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3"/>
      <c r="Q51" s="14">
        <f>SUM(Q9:Q50)</f>
        <v>847206</v>
      </c>
      <c r="R51" s="121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3"/>
      <c r="AF51" s="17">
        <f>SUM(AF8:AF50)</f>
        <v>130500</v>
      </c>
      <c r="AG51" s="72"/>
    </row>
    <row r="52" spans="1:33" ht="18" customHeight="1" x14ac:dyDescent="0.2">
      <c r="A52" s="75" t="s">
        <v>58</v>
      </c>
      <c r="B52" s="13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70"/>
      <c r="Q52" s="14">
        <v>500</v>
      </c>
      <c r="R52" s="74" t="s">
        <v>57</v>
      </c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70"/>
      <c r="AF52" s="17"/>
      <c r="AG52" s="72"/>
    </row>
    <row r="53" spans="1:33" ht="18" customHeight="1" x14ac:dyDescent="0.2">
      <c r="A53" s="76" t="s">
        <v>59</v>
      </c>
      <c r="B53" s="13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70"/>
      <c r="Q53" s="14">
        <f>SUM(Q51-Q52)</f>
        <v>846706</v>
      </c>
      <c r="R53" s="74" t="s">
        <v>61</v>
      </c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70"/>
      <c r="AF53" s="17"/>
      <c r="AG53" s="72"/>
    </row>
    <row r="54" spans="1:33" ht="18" customHeight="1" x14ac:dyDescent="0.2">
      <c r="A54" s="12" t="s">
        <v>54</v>
      </c>
      <c r="B54" s="13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70"/>
      <c r="Q54" s="94">
        <f>ROUNDDOWN(Q53,-3)</f>
        <v>846000</v>
      </c>
      <c r="R54" s="71" t="s">
        <v>75</v>
      </c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70"/>
      <c r="AF54" s="17"/>
      <c r="AG54" s="73"/>
    </row>
    <row r="55" spans="1:33" ht="32.4" x14ac:dyDescent="0.2">
      <c r="A55" s="76" t="s">
        <v>60</v>
      </c>
      <c r="B55" s="13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70"/>
      <c r="Q55" s="14">
        <v>1000000</v>
      </c>
      <c r="R55" s="74" t="s">
        <v>56</v>
      </c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70"/>
      <c r="AF55" s="17"/>
      <c r="AG55" s="72"/>
    </row>
    <row r="56" spans="1:33" ht="18" customHeight="1" x14ac:dyDescent="0.2">
      <c r="A56" s="12" t="s">
        <v>55</v>
      </c>
      <c r="B56" s="128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30"/>
      <c r="Q56" s="95">
        <f>IF(Q54&gt;Q55,0,SUM(Q55-Q54))</f>
        <v>154000</v>
      </c>
      <c r="R56" s="131" t="s">
        <v>76</v>
      </c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3"/>
      <c r="AF56" s="16"/>
    </row>
  </sheetData>
  <mergeCells count="82">
    <mergeCell ref="O44:O45"/>
    <mergeCell ref="P44:P45"/>
    <mergeCell ref="R44:R45"/>
    <mergeCell ref="S44:S45"/>
    <mergeCell ref="U44:AC45"/>
    <mergeCell ref="D8:E8"/>
    <mergeCell ref="G8:N8"/>
    <mergeCell ref="S8:T8"/>
    <mergeCell ref="V8:AC8"/>
    <mergeCell ref="E14:E15"/>
    <mergeCell ref="F14:N15"/>
    <mergeCell ref="U12:AC13"/>
    <mergeCell ref="U14:AC15"/>
    <mergeCell ref="A2:AF2"/>
    <mergeCell ref="A6:A7"/>
    <mergeCell ref="B6:P6"/>
    <mergeCell ref="Q6:AE6"/>
    <mergeCell ref="B7:P7"/>
    <mergeCell ref="Q7:AE7"/>
    <mergeCell ref="B4:P4"/>
    <mergeCell ref="B3:C3"/>
    <mergeCell ref="AF6:AF7"/>
    <mergeCell ref="B9:B11"/>
    <mergeCell ref="Q9:Q11"/>
    <mergeCell ref="AF9:AF11"/>
    <mergeCell ref="B12:B13"/>
    <mergeCell ref="Q12:Q13"/>
    <mergeCell ref="AF12:AF13"/>
    <mergeCell ref="AD12:AD13"/>
    <mergeCell ref="AE12:AE13"/>
    <mergeCell ref="B14:B15"/>
    <mergeCell ref="Q14:Q15"/>
    <mergeCell ref="AF14:AF15"/>
    <mergeCell ref="C12:C13"/>
    <mergeCell ref="D12:D13"/>
    <mergeCell ref="E12:E13"/>
    <mergeCell ref="F12:N13"/>
    <mergeCell ref="O12:O13"/>
    <mergeCell ref="P12:P13"/>
    <mergeCell ref="R12:R13"/>
    <mergeCell ref="S12:S13"/>
    <mergeCell ref="T12:T13"/>
    <mergeCell ref="B16:B18"/>
    <mergeCell ref="Q16:Q18"/>
    <mergeCell ref="AF16:AF18"/>
    <mergeCell ref="B19:B21"/>
    <mergeCell ref="Q19:Q21"/>
    <mergeCell ref="AF19:AF21"/>
    <mergeCell ref="B22:B25"/>
    <mergeCell ref="Q22:Q25"/>
    <mergeCell ref="AF22:AF25"/>
    <mergeCell ref="B26:B31"/>
    <mergeCell ref="Q26:Q31"/>
    <mergeCell ref="AF26:AF31"/>
    <mergeCell ref="B32:B35"/>
    <mergeCell ref="Q32:Q35"/>
    <mergeCell ref="AF32:AF35"/>
    <mergeCell ref="B36:B40"/>
    <mergeCell ref="Q36:Q40"/>
    <mergeCell ref="AF36:AF40"/>
    <mergeCell ref="AF46:AF47"/>
    <mergeCell ref="B48:B50"/>
    <mergeCell ref="Q48:AE50"/>
    <mergeCell ref="AF48:AF50"/>
    <mergeCell ref="B41:B43"/>
    <mergeCell ref="Q41:Q43"/>
    <mergeCell ref="AF41:AF43"/>
    <mergeCell ref="B44:B45"/>
    <mergeCell ref="Q44:Q45"/>
    <mergeCell ref="AF44:AF45"/>
    <mergeCell ref="C44:C45"/>
    <mergeCell ref="D44:D45"/>
    <mergeCell ref="E44:E45"/>
    <mergeCell ref="AE44:AE45"/>
    <mergeCell ref="AD44:AD45"/>
    <mergeCell ref="F44:N45"/>
    <mergeCell ref="C51:P51"/>
    <mergeCell ref="R51:AE51"/>
    <mergeCell ref="B46:B47"/>
    <mergeCell ref="Q46:Q47"/>
    <mergeCell ref="B56:P56"/>
    <mergeCell ref="R56:AE56"/>
  </mergeCells>
  <phoneticPr fontId="4"/>
  <conditionalFormatting sqref="S16:S27 S31">
    <cfRule type="cellIs" dxfId="3" priority="3" operator="greaterThan">
      <formula>20000</formula>
    </cfRule>
  </conditionalFormatting>
  <conditionalFormatting sqref="S32:S35">
    <cfRule type="cellIs" dxfId="2" priority="1" operator="greaterThan">
      <formula>50000</formula>
    </cfRule>
  </conditionalFormatting>
  <dataValidations count="17">
    <dataValidation type="list" allowBlank="1" showInputMessage="1" showErrorMessage="1" sqref="K21 Z21" xr:uid="{9A828163-D469-4B0A-A21F-EE26956A4DD9}">
      <formula1>"回"</formula1>
    </dataValidation>
    <dataValidation type="list" allowBlank="1" showInputMessage="1" showErrorMessage="1" sqref="W23" xr:uid="{56F1F5F3-A818-4EA9-8D2E-08FCBE4FC987}">
      <formula1>"冊,個,式,ヶ月"</formula1>
    </dataValidation>
    <dataValidation type="list" allowBlank="1" showInputMessage="1" showErrorMessage="1" sqref="Z19:Z20 Z9:Z11 K19:K20 Z16:Z17 K46 K9:K11 Z46 K16:K17" xr:uid="{584D2D3E-52DE-4CB3-B4BE-8258844029F8}">
      <formula1>"回,　"</formula1>
    </dataValidation>
    <dataValidation type="list" allowBlank="1" showInputMessage="1" showErrorMessage="1" sqref="W16:W17" xr:uid="{F75510A8-412E-4B2B-BACC-6D7471BE296F}">
      <formula1>"個,時間,日,　"</formula1>
    </dataValidation>
    <dataValidation type="list" allowBlank="1" showInputMessage="1" showErrorMessage="1" sqref="W19:W20" xr:uid="{35954C49-A556-40DB-ADC3-47A449DF279F}">
      <formula1>"枚,部,　"</formula1>
    </dataValidation>
    <dataValidation type="list" allowBlank="1" showInputMessage="1" showErrorMessage="1" sqref="W22" xr:uid="{703AAD35-A26A-4E2C-8DC8-3DE1D50200C3}">
      <formula1>"冊,個,式,ヶ月,　"</formula1>
    </dataValidation>
    <dataValidation type="list" allowBlank="1" showInputMessage="1" showErrorMessage="1" sqref="W26" xr:uid="{EACF467E-5708-472E-A5FA-056207DEFC55}">
      <formula1>"個,台,人,式,　"</formula1>
    </dataValidation>
    <dataValidation type="list" allowBlank="1" showInputMessage="1" showErrorMessage="1" sqref="H33 W32:W33" xr:uid="{A75503AF-3E59-4708-8E53-A656ADD6B374}">
      <formula1>"個,台,セット,式,　"</formula1>
    </dataValidation>
    <dataValidation type="list" allowBlank="1" showInputMessage="1" showErrorMessage="1" sqref="W36:W37" xr:uid="{D8006158-D79D-4222-8808-87315027970A}">
      <formula1>"回,件,　"</formula1>
    </dataValidation>
    <dataValidation type="list" allowBlank="1" showInputMessage="1" showErrorMessage="1" sqref="H41:H42 W41:W42" xr:uid="{AFFA0B2E-6A92-4A88-846A-032EE7A7DE31}">
      <formula1>"回,式,　"</formula1>
    </dataValidation>
    <dataValidation type="list" allowBlank="1" showInputMessage="1" showErrorMessage="1" sqref="W46" xr:uid="{3136AD20-B7E8-42A9-8AC5-164DF387B66C}">
      <formula1>"名,　"</formula1>
    </dataValidation>
    <dataValidation type="list" allowBlank="1" showInputMessage="1" showErrorMessage="1" sqref="W9:W11 H11" xr:uid="{DA4C1D63-3B4D-41E3-B78B-B12189DC3AC4}">
      <formula1>"名, "</formula1>
    </dataValidation>
    <dataValidation type="list" allowBlank="1" showInputMessage="1" sqref="H9:H10" xr:uid="{BAD18420-41AD-4338-9FB5-BB6AD5FA42AC}">
      <formula1>"名"</formula1>
    </dataValidation>
    <dataValidation type="list" allowBlank="1" showInputMessage="1" sqref="H16" xr:uid="{486AD4E4-F290-4B90-A460-D3BDB10F0B1C}">
      <formula1>"個,台,セット,式,時間,日,　"</formula1>
    </dataValidation>
    <dataValidation type="list" allowBlank="1" showInputMessage="1" sqref="H17" xr:uid="{BC0CBDD5-1859-4FE6-843B-D8BB1B7E9DEC}">
      <formula1>"個,時間,日,　"</formula1>
    </dataValidation>
    <dataValidation type="list" allowBlank="1" showInputMessage="1" sqref="H19:H21" xr:uid="{77EE4C65-9870-43A3-9681-00C03F1AA37C}">
      <formula1>"枚,部,　"</formula1>
    </dataValidation>
    <dataValidation allowBlank="1" showInputMessage="1" sqref="H22:H25" xr:uid="{E16F2880-5488-4C07-8085-865F39594F94}"/>
  </dataValidations>
  <printOptions horizontalCentered="1"/>
  <pageMargins left="0.11811023622047245" right="0.11811023622047245" top="0.35433070866141736" bottom="0.35433070866141736" header="0" footer="0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1DA9-79E7-4CD8-A2D3-B9C83AEE977A}">
  <sheetPr>
    <pageSetUpPr fitToPage="1"/>
  </sheetPr>
  <dimension ref="A1:AG58"/>
  <sheetViews>
    <sheetView view="pageBreakPreview" topLeftCell="A8" zoomScale="90" zoomScaleNormal="75" zoomScaleSheetLayoutView="90" workbookViewId="0">
      <selection activeCell="S48" sqref="S48"/>
    </sheetView>
  </sheetViews>
  <sheetFormatPr defaultColWidth="9" defaultRowHeight="20.100000000000001" customHeight="1" x14ac:dyDescent="0.2"/>
  <cols>
    <col min="1" max="1" width="12.21875" style="1" customWidth="1"/>
    <col min="2" max="2" width="10.44140625" style="1" bestFit="1" customWidth="1"/>
    <col min="3" max="3" width="36.109375" style="1" customWidth="1"/>
    <col min="4" max="4" width="8.44140625" style="25" bestFit="1" customWidth="1"/>
    <col min="5" max="5" width="2.109375" style="47" customWidth="1"/>
    <col min="6" max="6" width="2.109375" style="19" customWidth="1"/>
    <col min="7" max="7" width="4.44140625" style="25" bestFit="1" customWidth="1"/>
    <col min="8" max="8" width="3" style="52" customWidth="1"/>
    <col min="9" max="9" width="2.109375" style="19" customWidth="1"/>
    <col min="10" max="10" width="3.6640625" style="25" customWidth="1"/>
    <col min="11" max="11" width="3" style="52" customWidth="1"/>
    <col min="12" max="12" width="2.109375" style="19" customWidth="1"/>
    <col min="13" max="13" width="3.6640625" style="25" customWidth="1"/>
    <col min="14" max="14" width="2.109375" style="52" customWidth="1"/>
    <col min="15" max="15" width="2.109375" style="19" customWidth="1"/>
    <col min="16" max="16" width="8.44140625" style="19" bestFit="1" customWidth="1"/>
    <col min="17" max="17" width="10.44140625" style="1" bestFit="1" customWidth="1"/>
    <col min="18" max="18" width="34.109375" style="1" customWidth="1"/>
    <col min="19" max="19" width="8.44140625" style="25" bestFit="1" customWidth="1"/>
    <col min="20" max="20" width="2.109375" style="52" customWidth="1"/>
    <col min="21" max="21" width="2.109375" style="19" customWidth="1"/>
    <col min="22" max="22" width="6.77734375" style="25" bestFit="1" customWidth="1"/>
    <col min="23" max="23" width="3" style="52" customWidth="1"/>
    <col min="24" max="24" width="2.109375" style="19" customWidth="1"/>
    <col min="25" max="25" width="3.6640625" style="25" customWidth="1"/>
    <col min="26" max="26" width="3" style="52" customWidth="1"/>
    <col min="27" max="27" width="2.109375" style="19" customWidth="1"/>
    <col min="28" max="28" width="3.6640625" style="25" customWidth="1"/>
    <col min="29" max="29" width="2.109375" style="52" customWidth="1"/>
    <col min="30" max="30" width="2.109375" style="19" customWidth="1"/>
    <col min="31" max="31" width="8.44140625" style="19" bestFit="1" customWidth="1"/>
    <col min="32" max="32" width="13.109375" style="6" bestFit="1" customWidth="1"/>
    <col min="33" max="16384" width="9" style="1"/>
  </cols>
  <sheetData>
    <row r="1" spans="1:32" ht="5.25" customHeight="1" x14ac:dyDescent="0.2"/>
    <row r="2" spans="1:32" ht="21" customHeight="1" x14ac:dyDescent="0.2">
      <c r="A2" s="176" t="s">
        <v>78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</row>
    <row r="3" spans="1:32" ht="18.75" customHeight="1" x14ac:dyDescent="0.2">
      <c r="A3" s="96" t="s">
        <v>26</v>
      </c>
      <c r="B3" s="188"/>
      <c r="C3" s="188"/>
      <c r="D3" s="26"/>
      <c r="E3" s="48"/>
      <c r="F3" s="20"/>
      <c r="G3" s="26"/>
      <c r="H3" s="53"/>
      <c r="I3" s="20"/>
      <c r="J3" s="26"/>
      <c r="K3" s="53"/>
      <c r="L3" s="20"/>
      <c r="M3" s="26"/>
      <c r="N3" s="53"/>
      <c r="O3" s="20"/>
      <c r="P3" s="20"/>
      <c r="Q3" s="2"/>
      <c r="R3" s="2"/>
      <c r="S3" s="26"/>
      <c r="T3" s="53"/>
      <c r="U3" s="20"/>
      <c r="V3" s="26"/>
      <c r="W3" s="53"/>
      <c r="X3" s="20"/>
      <c r="Y3" s="26"/>
      <c r="Z3" s="53"/>
      <c r="AA3" s="20"/>
      <c r="AB3" s="26"/>
      <c r="AC3" s="53"/>
      <c r="AD3" s="20"/>
      <c r="AE3" s="20"/>
      <c r="AF3" s="7"/>
    </row>
    <row r="4" spans="1:32" ht="18.75" customHeight="1" x14ac:dyDescent="0.2">
      <c r="A4" s="96" t="s">
        <v>27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2"/>
      <c r="R4" s="2"/>
      <c r="S4" s="28"/>
      <c r="T4" s="55"/>
      <c r="U4" s="2"/>
      <c r="V4" s="28"/>
      <c r="W4" s="55"/>
      <c r="X4" s="2"/>
      <c r="Y4" s="28"/>
      <c r="Z4" s="55"/>
      <c r="AA4" s="2"/>
      <c r="AB4" s="28"/>
      <c r="AC4" s="55"/>
      <c r="AD4" s="2"/>
      <c r="AE4" s="2"/>
      <c r="AF4" s="7"/>
    </row>
    <row r="5" spans="1:32" ht="12.6" customHeight="1" x14ac:dyDescent="0.2">
      <c r="A5" s="8"/>
      <c r="B5" s="8"/>
      <c r="C5" s="8"/>
      <c r="D5" s="27"/>
      <c r="E5" s="49"/>
      <c r="F5" s="21"/>
      <c r="G5" s="27"/>
      <c r="H5" s="54"/>
      <c r="I5" s="21"/>
      <c r="J5" s="27"/>
      <c r="K5" s="54"/>
      <c r="L5" s="21"/>
      <c r="M5" s="27"/>
      <c r="N5" s="54"/>
      <c r="O5" s="21"/>
      <c r="P5" s="21"/>
      <c r="Q5" s="4"/>
      <c r="R5" s="4"/>
      <c r="S5" s="29"/>
      <c r="T5" s="56"/>
      <c r="U5" s="22"/>
      <c r="V5" s="29"/>
      <c r="W5" s="56"/>
      <c r="X5" s="22"/>
      <c r="Y5" s="29"/>
      <c r="Z5" s="56"/>
      <c r="AA5" s="22"/>
      <c r="AB5" s="29"/>
      <c r="AC5" s="56"/>
      <c r="AD5" s="22"/>
      <c r="AE5" s="22"/>
      <c r="AF5" s="24"/>
    </row>
    <row r="6" spans="1:32" ht="17.25" customHeight="1" x14ac:dyDescent="0.2">
      <c r="A6" s="177"/>
      <c r="B6" s="179" t="s">
        <v>23</v>
      </c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1"/>
      <c r="Q6" s="182" t="s">
        <v>24</v>
      </c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9" t="s">
        <v>77</v>
      </c>
    </row>
    <row r="7" spans="1:32" ht="17.25" customHeight="1" x14ac:dyDescent="0.2">
      <c r="A7" s="178"/>
      <c r="B7" s="183" t="s">
        <v>0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5"/>
      <c r="Q7" s="186" t="s">
        <v>0</v>
      </c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90"/>
    </row>
    <row r="8" spans="1:32" ht="14.4" x14ac:dyDescent="0.2">
      <c r="A8" s="15" t="s">
        <v>22</v>
      </c>
      <c r="B8" s="15" t="s">
        <v>21</v>
      </c>
      <c r="C8" s="3" t="s">
        <v>14</v>
      </c>
      <c r="D8" s="191" t="s">
        <v>15</v>
      </c>
      <c r="E8" s="192"/>
      <c r="F8" s="67"/>
      <c r="G8" s="191" t="s">
        <v>16</v>
      </c>
      <c r="H8" s="193"/>
      <c r="I8" s="193"/>
      <c r="J8" s="193"/>
      <c r="K8" s="193"/>
      <c r="L8" s="193"/>
      <c r="M8" s="193"/>
      <c r="N8" s="193"/>
      <c r="O8" s="67"/>
      <c r="P8" s="18" t="s">
        <v>17</v>
      </c>
      <c r="Q8" s="5" t="s">
        <v>21</v>
      </c>
      <c r="R8" s="3"/>
      <c r="S8" s="191" t="s">
        <v>15</v>
      </c>
      <c r="T8" s="192"/>
      <c r="U8" s="67"/>
      <c r="V8" s="191" t="s">
        <v>16</v>
      </c>
      <c r="W8" s="193"/>
      <c r="X8" s="193"/>
      <c r="Y8" s="193"/>
      <c r="Z8" s="193"/>
      <c r="AA8" s="193"/>
      <c r="AB8" s="193"/>
      <c r="AC8" s="193"/>
      <c r="AD8" s="67"/>
      <c r="AE8" s="99" t="s">
        <v>17</v>
      </c>
      <c r="AF8" s="100" t="s">
        <v>25</v>
      </c>
    </row>
    <row r="9" spans="1:32" ht="14.4" x14ac:dyDescent="0.2">
      <c r="A9" s="9" t="s">
        <v>3</v>
      </c>
      <c r="B9" s="124">
        <f>SUM(P9:P11)</f>
        <v>0</v>
      </c>
      <c r="C9" s="30"/>
      <c r="D9" s="31"/>
      <c r="E9" s="50" t="s">
        <v>40</v>
      </c>
      <c r="F9" s="32" t="s">
        <v>2</v>
      </c>
      <c r="G9" s="33"/>
      <c r="H9" s="39"/>
      <c r="I9" s="32" t="s">
        <v>2</v>
      </c>
      <c r="J9" s="33"/>
      <c r="K9" s="39" t="s">
        <v>89</v>
      </c>
      <c r="L9" s="58"/>
      <c r="M9" s="38"/>
      <c r="N9" s="59"/>
      <c r="O9" s="58" t="s">
        <v>13</v>
      </c>
      <c r="P9" s="77">
        <f>PRODUCT(D9:N9)</f>
        <v>0</v>
      </c>
      <c r="Q9" s="160">
        <f>SUM(AE9:AE11)</f>
        <v>0</v>
      </c>
      <c r="R9" s="30"/>
      <c r="S9" s="31"/>
      <c r="T9" s="50" t="s">
        <v>40</v>
      </c>
      <c r="U9" s="32" t="s">
        <v>2</v>
      </c>
      <c r="V9" s="33"/>
      <c r="W9" s="39"/>
      <c r="X9" s="32" t="s">
        <v>2</v>
      </c>
      <c r="Y9" s="33"/>
      <c r="Z9" s="39"/>
      <c r="AA9" s="58"/>
      <c r="AB9" s="38"/>
      <c r="AC9" s="59"/>
      <c r="AD9" s="58" t="s">
        <v>13</v>
      </c>
      <c r="AE9" s="77">
        <f>PRODUCT(S9:AC9)</f>
        <v>0</v>
      </c>
      <c r="AF9" s="134">
        <f>B9-Q9</f>
        <v>0</v>
      </c>
    </row>
    <row r="10" spans="1:32" ht="14.4" x14ac:dyDescent="0.2">
      <c r="A10" s="10"/>
      <c r="B10" s="136"/>
      <c r="C10" s="34"/>
      <c r="D10" s="35"/>
      <c r="E10" s="51" t="s">
        <v>40</v>
      </c>
      <c r="F10" s="36" t="s">
        <v>2</v>
      </c>
      <c r="G10" s="37"/>
      <c r="H10" s="41"/>
      <c r="I10" s="36" t="s">
        <v>2</v>
      </c>
      <c r="J10" s="37"/>
      <c r="K10" s="41" t="s">
        <v>89</v>
      </c>
      <c r="L10" s="62"/>
      <c r="M10" s="40"/>
      <c r="N10" s="63"/>
      <c r="O10" s="62" t="s">
        <v>13</v>
      </c>
      <c r="P10" s="79">
        <f t="shared" ref="P10:P52" si="0">PRODUCT(D10:N10)</f>
        <v>0</v>
      </c>
      <c r="Q10" s="161"/>
      <c r="R10" s="34"/>
      <c r="S10" s="35"/>
      <c r="T10" s="51" t="s">
        <v>40</v>
      </c>
      <c r="U10" s="36" t="s">
        <v>2</v>
      </c>
      <c r="V10" s="37"/>
      <c r="W10" s="41"/>
      <c r="X10" s="36" t="s">
        <v>2</v>
      </c>
      <c r="Y10" s="37"/>
      <c r="Z10" s="41"/>
      <c r="AA10" s="62"/>
      <c r="AB10" s="40"/>
      <c r="AC10" s="63"/>
      <c r="AD10" s="62" t="s">
        <v>13</v>
      </c>
      <c r="AE10" s="79">
        <f t="shared" ref="AE10:AE49" si="1">PRODUCT(S10:AC10)</f>
        <v>0</v>
      </c>
      <c r="AF10" s="135"/>
    </row>
    <row r="11" spans="1:32" ht="14.4" x14ac:dyDescent="0.2">
      <c r="A11" s="10"/>
      <c r="B11" s="125"/>
      <c r="C11" s="66"/>
      <c r="D11" s="45"/>
      <c r="E11" s="61" t="s">
        <v>40</v>
      </c>
      <c r="F11" s="46" t="s">
        <v>2</v>
      </c>
      <c r="G11" s="42"/>
      <c r="H11" s="65"/>
      <c r="I11" s="46" t="s">
        <v>2</v>
      </c>
      <c r="J11" s="42"/>
      <c r="K11" s="65" t="s">
        <v>89</v>
      </c>
      <c r="L11" s="46"/>
      <c r="M11" s="42"/>
      <c r="N11" s="65"/>
      <c r="O11" s="46" t="s">
        <v>13</v>
      </c>
      <c r="P11" s="78">
        <f t="shared" si="0"/>
        <v>0</v>
      </c>
      <c r="Q11" s="162"/>
      <c r="R11" s="66"/>
      <c r="S11" s="45"/>
      <c r="T11" s="61" t="s">
        <v>40</v>
      </c>
      <c r="U11" s="46" t="s">
        <v>2</v>
      </c>
      <c r="V11" s="42"/>
      <c r="W11" s="65"/>
      <c r="X11" s="46" t="s">
        <v>2</v>
      </c>
      <c r="Y11" s="42"/>
      <c r="Z11" s="65"/>
      <c r="AA11" s="46"/>
      <c r="AB11" s="42"/>
      <c r="AC11" s="65"/>
      <c r="AD11" s="46" t="s">
        <v>13</v>
      </c>
      <c r="AE11" s="78">
        <f t="shared" si="1"/>
        <v>0</v>
      </c>
      <c r="AF11" s="135"/>
    </row>
    <row r="12" spans="1:32" ht="14.4" x14ac:dyDescent="0.2">
      <c r="A12" s="9" t="s">
        <v>4</v>
      </c>
      <c r="B12" s="124">
        <f>SUM(P12:P13)</f>
        <v>0</v>
      </c>
      <c r="C12" s="164" t="s">
        <v>84</v>
      </c>
      <c r="D12" s="194"/>
      <c r="E12" s="153" t="s">
        <v>40</v>
      </c>
      <c r="F12" s="168"/>
      <c r="G12" s="168"/>
      <c r="H12" s="168"/>
      <c r="I12" s="168"/>
      <c r="J12" s="168"/>
      <c r="K12" s="168"/>
      <c r="L12" s="168"/>
      <c r="M12" s="168"/>
      <c r="N12" s="168"/>
      <c r="O12" s="174" t="s">
        <v>13</v>
      </c>
      <c r="P12" s="155">
        <f>PRODUCT(D12:N12)</f>
        <v>0</v>
      </c>
      <c r="Q12" s="160"/>
      <c r="R12" s="164" t="s">
        <v>84</v>
      </c>
      <c r="S12" s="194"/>
      <c r="T12" s="153" t="s">
        <v>40</v>
      </c>
      <c r="U12" s="168"/>
      <c r="V12" s="168"/>
      <c r="W12" s="168"/>
      <c r="X12" s="168"/>
      <c r="Y12" s="168"/>
      <c r="Z12" s="168"/>
      <c r="AA12" s="168"/>
      <c r="AB12" s="168"/>
      <c r="AC12" s="168"/>
      <c r="AD12" s="174" t="s">
        <v>13</v>
      </c>
      <c r="AE12" s="155">
        <f>PRODUCT(S12:AC12)</f>
        <v>0</v>
      </c>
      <c r="AF12" s="172">
        <f>B12-Q12</f>
        <v>0</v>
      </c>
    </row>
    <row r="13" spans="1:32" ht="14.4" x14ac:dyDescent="0.2">
      <c r="A13" s="10"/>
      <c r="B13" s="136"/>
      <c r="C13" s="165"/>
      <c r="D13" s="195"/>
      <c r="E13" s="154"/>
      <c r="F13" s="169"/>
      <c r="G13" s="169"/>
      <c r="H13" s="169"/>
      <c r="I13" s="169"/>
      <c r="J13" s="169"/>
      <c r="K13" s="169"/>
      <c r="L13" s="169"/>
      <c r="M13" s="169"/>
      <c r="N13" s="169"/>
      <c r="O13" s="175"/>
      <c r="P13" s="156"/>
      <c r="Q13" s="161"/>
      <c r="R13" s="165"/>
      <c r="S13" s="195"/>
      <c r="T13" s="154"/>
      <c r="U13" s="169"/>
      <c r="V13" s="169"/>
      <c r="W13" s="169"/>
      <c r="X13" s="169"/>
      <c r="Y13" s="169"/>
      <c r="Z13" s="169"/>
      <c r="AA13" s="169"/>
      <c r="AB13" s="169"/>
      <c r="AC13" s="169"/>
      <c r="AD13" s="175"/>
      <c r="AE13" s="156"/>
      <c r="AF13" s="173"/>
    </row>
    <row r="14" spans="1:32" ht="14.4" x14ac:dyDescent="0.2">
      <c r="A14" s="9" t="s">
        <v>5</v>
      </c>
      <c r="B14" s="124">
        <f>SUM(P14:P15)</f>
        <v>0</v>
      </c>
      <c r="C14" s="149" t="s">
        <v>86</v>
      </c>
      <c r="D14" s="201"/>
      <c r="E14" s="153" t="s">
        <v>40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74" t="s">
        <v>13</v>
      </c>
      <c r="P14" s="155">
        <f>PRODUCT(D14:N14)</f>
        <v>0</v>
      </c>
      <c r="Q14" s="160"/>
      <c r="R14" s="149" t="s">
        <v>86</v>
      </c>
      <c r="S14" s="201"/>
      <c r="T14" s="153" t="s">
        <v>40</v>
      </c>
      <c r="U14" s="199"/>
      <c r="V14" s="199"/>
      <c r="W14" s="199"/>
      <c r="X14" s="199"/>
      <c r="Y14" s="199"/>
      <c r="Z14" s="199"/>
      <c r="AA14" s="199"/>
      <c r="AB14" s="199"/>
      <c r="AC14" s="199"/>
      <c r="AD14" s="174" t="s">
        <v>13</v>
      </c>
      <c r="AE14" s="155">
        <f>PRODUCT(S14:AC14)</f>
        <v>0</v>
      </c>
      <c r="AF14" s="134">
        <f>B14-Q14</f>
        <v>0</v>
      </c>
    </row>
    <row r="15" spans="1:32" ht="14.4" x14ac:dyDescent="0.2">
      <c r="A15" s="10"/>
      <c r="B15" s="136"/>
      <c r="C15" s="150"/>
      <c r="D15" s="202"/>
      <c r="E15" s="154"/>
      <c r="F15" s="200"/>
      <c r="G15" s="200"/>
      <c r="H15" s="200"/>
      <c r="I15" s="200"/>
      <c r="J15" s="200"/>
      <c r="K15" s="200"/>
      <c r="L15" s="200"/>
      <c r="M15" s="200"/>
      <c r="N15" s="200"/>
      <c r="O15" s="175"/>
      <c r="P15" s="156"/>
      <c r="Q15" s="161"/>
      <c r="R15" s="150"/>
      <c r="S15" s="202"/>
      <c r="T15" s="154"/>
      <c r="U15" s="200"/>
      <c r="V15" s="200"/>
      <c r="W15" s="200"/>
      <c r="X15" s="200"/>
      <c r="Y15" s="200"/>
      <c r="Z15" s="200"/>
      <c r="AA15" s="200"/>
      <c r="AB15" s="200"/>
      <c r="AC15" s="200"/>
      <c r="AD15" s="175"/>
      <c r="AE15" s="156"/>
      <c r="AF15" s="135"/>
    </row>
    <row r="16" spans="1:32" ht="14.4" x14ac:dyDescent="0.2">
      <c r="A16" s="9" t="s">
        <v>6</v>
      </c>
      <c r="B16" s="124">
        <f>SUM(P16:P18)</f>
        <v>0</v>
      </c>
      <c r="C16" s="30"/>
      <c r="D16" s="31"/>
      <c r="E16" s="50" t="s">
        <v>40</v>
      </c>
      <c r="F16" s="32" t="s">
        <v>2</v>
      </c>
      <c r="G16" s="33"/>
      <c r="H16" s="39"/>
      <c r="I16" s="32" t="s">
        <v>2</v>
      </c>
      <c r="J16" s="33"/>
      <c r="K16" s="39" t="s">
        <v>89</v>
      </c>
      <c r="L16" s="58"/>
      <c r="M16" s="38"/>
      <c r="N16" s="59"/>
      <c r="O16" s="58" t="s">
        <v>13</v>
      </c>
      <c r="P16" s="77">
        <f>PRODUCT(D16:N16)</f>
        <v>0</v>
      </c>
      <c r="Q16" s="160">
        <f>SUM(AE16:AE18)</f>
        <v>0</v>
      </c>
      <c r="R16" s="30"/>
      <c r="S16" s="31"/>
      <c r="T16" s="50" t="s">
        <v>40</v>
      </c>
      <c r="U16" s="32" t="s">
        <v>2</v>
      </c>
      <c r="V16" s="33"/>
      <c r="W16" s="39"/>
      <c r="X16" s="32" t="s">
        <v>2</v>
      </c>
      <c r="Y16" s="33"/>
      <c r="Z16" s="39"/>
      <c r="AA16" s="58"/>
      <c r="AB16" s="38"/>
      <c r="AC16" s="59"/>
      <c r="AD16" s="58" t="s">
        <v>13</v>
      </c>
      <c r="AE16" s="77">
        <f>PRODUCT(S16:AC16)</f>
        <v>0</v>
      </c>
      <c r="AF16" s="134">
        <f>B16-Q16</f>
        <v>0</v>
      </c>
    </row>
    <row r="17" spans="1:32" ht="14.4" x14ac:dyDescent="0.2">
      <c r="A17" s="10"/>
      <c r="B17" s="125"/>
      <c r="C17" s="34"/>
      <c r="D17" s="35"/>
      <c r="E17" s="51" t="s">
        <v>40</v>
      </c>
      <c r="F17" s="36" t="s">
        <v>2</v>
      </c>
      <c r="G17" s="37"/>
      <c r="H17" s="41"/>
      <c r="I17" s="36" t="s">
        <v>2</v>
      </c>
      <c r="J17" s="37"/>
      <c r="K17" s="41" t="s">
        <v>89</v>
      </c>
      <c r="L17" s="62"/>
      <c r="M17" s="40"/>
      <c r="N17" s="63"/>
      <c r="O17" s="62" t="s">
        <v>13</v>
      </c>
      <c r="P17" s="79">
        <f t="shared" si="0"/>
        <v>0</v>
      </c>
      <c r="Q17" s="161"/>
      <c r="R17" s="34"/>
      <c r="S17" s="35"/>
      <c r="T17" s="51" t="s">
        <v>40</v>
      </c>
      <c r="U17" s="36" t="s">
        <v>2</v>
      </c>
      <c r="V17" s="37"/>
      <c r="W17" s="41"/>
      <c r="X17" s="36" t="s">
        <v>2</v>
      </c>
      <c r="Y17" s="37"/>
      <c r="Z17" s="41"/>
      <c r="AA17" s="62"/>
      <c r="AB17" s="40"/>
      <c r="AC17" s="63"/>
      <c r="AD17" s="62" t="s">
        <v>13</v>
      </c>
      <c r="AE17" s="79">
        <f t="shared" si="1"/>
        <v>0</v>
      </c>
      <c r="AF17" s="135"/>
    </row>
    <row r="18" spans="1:32" ht="14.4" x14ac:dyDescent="0.2">
      <c r="A18" s="10"/>
      <c r="B18" s="125"/>
      <c r="C18" s="66"/>
      <c r="D18" s="45"/>
      <c r="E18" s="61" t="s">
        <v>40</v>
      </c>
      <c r="F18" s="62" t="s">
        <v>2</v>
      </c>
      <c r="G18" s="42"/>
      <c r="H18" s="65"/>
      <c r="I18" s="62" t="s">
        <v>2</v>
      </c>
      <c r="J18" s="42"/>
      <c r="K18" s="65"/>
      <c r="L18" s="46"/>
      <c r="M18" s="42"/>
      <c r="N18" s="65"/>
      <c r="O18" s="46" t="s">
        <v>13</v>
      </c>
      <c r="P18" s="78">
        <f t="shared" si="0"/>
        <v>0</v>
      </c>
      <c r="Q18" s="162"/>
      <c r="R18" s="66"/>
      <c r="S18" s="45"/>
      <c r="T18" s="61" t="s">
        <v>40</v>
      </c>
      <c r="U18" s="62" t="s">
        <v>2</v>
      </c>
      <c r="V18" s="42"/>
      <c r="W18" s="65"/>
      <c r="X18" s="62" t="s">
        <v>2</v>
      </c>
      <c r="Y18" s="42"/>
      <c r="Z18" s="65"/>
      <c r="AA18" s="46"/>
      <c r="AB18" s="42"/>
      <c r="AC18" s="65"/>
      <c r="AD18" s="46" t="s">
        <v>13</v>
      </c>
      <c r="AE18" s="78">
        <f t="shared" si="1"/>
        <v>0</v>
      </c>
      <c r="AF18" s="135"/>
    </row>
    <row r="19" spans="1:32" ht="14.4" x14ac:dyDescent="0.2">
      <c r="A19" s="9" t="s">
        <v>7</v>
      </c>
      <c r="B19" s="124">
        <f>SUM(P19:P21)</f>
        <v>0</v>
      </c>
      <c r="C19" s="30"/>
      <c r="D19" s="31"/>
      <c r="E19" s="50" t="s">
        <v>40</v>
      </c>
      <c r="F19" s="32" t="s">
        <v>2</v>
      </c>
      <c r="G19" s="33"/>
      <c r="H19" s="39"/>
      <c r="I19" s="32" t="s">
        <v>2</v>
      </c>
      <c r="J19" s="33"/>
      <c r="K19" s="39" t="s">
        <v>89</v>
      </c>
      <c r="L19" s="32"/>
      <c r="M19" s="33"/>
      <c r="N19" s="59"/>
      <c r="O19" s="58" t="s">
        <v>13</v>
      </c>
      <c r="P19" s="77">
        <f>PRODUCT(D19:N19)</f>
        <v>0</v>
      </c>
      <c r="Q19" s="160">
        <f>SUM(AE19:AE21)</f>
        <v>0</v>
      </c>
      <c r="R19" s="30"/>
      <c r="S19" s="31"/>
      <c r="T19" s="50" t="s">
        <v>40</v>
      </c>
      <c r="U19" s="32" t="s">
        <v>2</v>
      </c>
      <c r="V19" s="33"/>
      <c r="W19" s="39"/>
      <c r="X19" s="32" t="s">
        <v>2</v>
      </c>
      <c r="Y19" s="33"/>
      <c r="Z19" s="39"/>
      <c r="AA19" s="32"/>
      <c r="AB19" s="33"/>
      <c r="AC19" s="59"/>
      <c r="AD19" s="58" t="s">
        <v>13</v>
      </c>
      <c r="AE19" s="77">
        <f>PRODUCT(S19:AC19)</f>
        <v>0</v>
      </c>
      <c r="AF19" s="134">
        <f>B19-Q19</f>
        <v>0</v>
      </c>
    </row>
    <row r="20" spans="1:32" ht="14.4" x14ac:dyDescent="0.2">
      <c r="A20" s="10"/>
      <c r="B20" s="136"/>
      <c r="C20" s="34"/>
      <c r="D20" s="35"/>
      <c r="E20" s="51" t="s">
        <v>40</v>
      </c>
      <c r="F20" s="36" t="s">
        <v>2</v>
      </c>
      <c r="G20" s="37"/>
      <c r="H20" s="41"/>
      <c r="I20" s="36" t="s">
        <v>2</v>
      </c>
      <c r="J20" s="37"/>
      <c r="K20" s="41" t="s">
        <v>89</v>
      </c>
      <c r="L20" s="36"/>
      <c r="M20" s="37"/>
      <c r="N20" s="63"/>
      <c r="O20" s="62" t="s">
        <v>13</v>
      </c>
      <c r="P20" s="79">
        <f t="shared" si="0"/>
        <v>0</v>
      </c>
      <c r="Q20" s="161"/>
      <c r="R20" s="34"/>
      <c r="S20" s="35"/>
      <c r="T20" s="51" t="s">
        <v>40</v>
      </c>
      <c r="U20" s="36" t="s">
        <v>2</v>
      </c>
      <c r="V20" s="37"/>
      <c r="W20" s="41"/>
      <c r="X20" s="36" t="s">
        <v>2</v>
      </c>
      <c r="Y20" s="37"/>
      <c r="Z20" s="41"/>
      <c r="AA20" s="36"/>
      <c r="AB20" s="37"/>
      <c r="AC20" s="63"/>
      <c r="AD20" s="62" t="s">
        <v>13</v>
      </c>
      <c r="AE20" s="79">
        <f t="shared" si="1"/>
        <v>0</v>
      </c>
      <c r="AF20" s="135"/>
    </row>
    <row r="21" spans="1:32" ht="14.4" x14ac:dyDescent="0.2">
      <c r="A21" s="10"/>
      <c r="B21" s="136"/>
      <c r="C21" s="64"/>
      <c r="D21" s="44"/>
      <c r="E21" s="61" t="s">
        <v>40</v>
      </c>
      <c r="F21" s="62" t="s">
        <v>2</v>
      </c>
      <c r="G21" s="40"/>
      <c r="H21" s="63"/>
      <c r="I21" s="62" t="s">
        <v>2</v>
      </c>
      <c r="J21" s="40"/>
      <c r="K21" s="63"/>
      <c r="L21" s="62"/>
      <c r="M21" s="40"/>
      <c r="N21" s="63"/>
      <c r="O21" s="46" t="s">
        <v>13</v>
      </c>
      <c r="P21" s="78">
        <f t="shared" si="0"/>
        <v>0</v>
      </c>
      <c r="Q21" s="162"/>
      <c r="R21" s="64"/>
      <c r="S21" s="44"/>
      <c r="T21" s="61" t="s">
        <v>40</v>
      </c>
      <c r="U21" s="62" t="s">
        <v>2</v>
      </c>
      <c r="V21" s="40"/>
      <c r="W21" s="63"/>
      <c r="X21" s="62" t="s">
        <v>2</v>
      </c>
      <c r="Y21" s="40"/>
      <c r="Z21" s="63"/>
      <c r="AA21" s="62"/>
      <c r="AB21" s="40"/>
      <c r="AC21" s="63"/>
      <c r="AD21" s="46" t="s">
        <v>13</v>
      </c>
      <c r="AE21" s="78">
        <f t="shared" si="1"/>
        <v>0</v>
      </c>
      <c r="AF21" s="135"/>
    </row>
    <row r="22" spans="1:32" ht="14.4" x14ac:dyDescent="0.2">
      <c r="A22" s="196" t="s">
        <v>8</v>
      </c>
      <c r="B22" s="124">
        <f>SUM(P22:P25)</f>
        <v>0</v>
      </c>
      <c r="C22" s="30"/>
      <c r="D22" s="31"/>
      <c r="E22" s="50" t="s">
        <v>40</v>
      </c>
      <c r="F22" s="32" t="s">
        <v>2</v>
      </c>
      <c r="G22" s="33"/>
      <c r="H22" s="39"/>
      <c r="I22" s="32"/>
      <c r="J22" s="33"/>
      <c r="K22" s="39"/>
      <c r="L22" s="32"/>
      <c r="M22" s="33"/>
      <c r="N22" s="59"/>
      <c r="O22" s="58" t="s">
        <v>13</v>
      </c>
      <c r="P22" s="80">
        <f>PRODUCT(D22:N22)</f>
        <v>0</v>
      </c>
      <c r="Q22" s="126">
        <f>SUM(AE22:AE25)</f>
        <v>0</v>
      </c>
      <c r="R22" s="30"/>
      <c r="S22" s="31"/>
      <c r="T22" s="50" t="s">
        <v>40</v>
      </c>
      <c r="U22" s="32" t="s">
        <v>2</v>
      </c>
      <c r="V22" s="33"/>
      <c r="W22" s="39"/>
      <c r="X22" s="32"/>
      <c r="Y22" s="33"/>
      <c r="Z22" s="39"/>
      <c r="AA22" s="58"/>
      <c r="AB22" s="38"/>
      <c r="AC22" s="59"/>
      <c r="AD22" s="58" t="s">
        <v>13</v>
      </c>
      <c r="AE22" s="80">
        <f>PRODUCT(S22:AC22)</f>
        <v>0</v>
      </c>
      <c r="AF22" s="134">
        <f>B22-Q22</f>
        <v>0</v>
      </c>
    </row>
    <row r="23" spans="1:32" ht="14.4" x14ac:dyDescent="0.2">
      <c r="A23" s="197"/>
      <c r="B23" s="136"/>
      <c r="C23" s="34"/>
      <c r="D23" s="35"/>
      <c r="E23" s="51" t="s">
        <v>40</v>
      </c>
      <c r="F23" s="36" t="s">
        <v>2</v>
      </c>
      <c r="G23" s="37"/>
      <c r="H23" s="41"/>
      <c r="I23" s="36"/>
      <c r="J23" s="37"/>
      <c r="K23" s="41"/>
      <c r="L23" s="36"/>
      <c r="M23" s="37"/>
      <c r="N23" s="63"/>
      <c r="O23" s="62" t="s">
        <v>13</v>
      </c>
      <c r="P23" s="79">
        <f>PRODUCT(D23:N23)</f>
        <v>0</v>
      </c>
      <c r="Q23" s="163"/>
      <c r="R23" s="34"/>
      <c r="S23" s="35"/>
      <c r="T23" s="51" t="s">
        <v>40</v>
      </c>
      <c r="U23" s="36" t="s">
        <v>2</v>
      </c>
      <c r="V23" s="37"/>
      <c r="W23" s="41"/>
      <c r="X23" s="36"/>
      <c r="Y23" s="37"/>
      <c r="Z23" s="41"/>
      <c r="AA23" s="62"/>
      <c r="AB23" s="40"/>
      <c r="AC23" s="63"/>
      <c r="AD23" s="62" t="s">
        <v>13</v>
      </c>
      <c r="AE23" s="79">
        <f>PRODUCT(S23:AC23)</f>
        <v>0</v>
      </c>
      <c r="AF23" s="135"/>
    </row>
    <row r="24" spans="1:32" ht="14.4" x14ac:dyDescent="0.2">
      <c r="A24" s="197"/>
      <c r="B24" s="125"/>
      <c r="C24" s="64"/>
      <c r="D24" s="44"/>
      <c r="E24" s="61" t="s">
        <v>40</v>
      </c>
      <c r="F24" s="62" t="s">
        <v>2</v>
      </c>
      <c r="G24" s="40"/>
      <c r="H24" s="63"/>
      <c r="I24" s="62"/>
      <c r="J24" s="40"/>
      <c r="K24" s="63"/>
      <c r="L24" s="62"/>
      <c r="M24" s="40"/>
      <c r="N24" s="63"/>
      <c r="O24" s="62" t="s">
        <v>13</v>
      </c>
      <c r="P24" s="79">
        <f t="shared" si="0"/>
        <v>0</v>
      </c>
      <c r="Q24" s="147"/>
      <c r="R24" s="64"/>
      <c r="S24" s="44"/>
      <c r="T24" s="61" t="s">
        <v>40</v>
      </c>
      <c r="U24" s="62" t="s">
        <v>2</v>
      </c>
      <c r="V24" s="40"/>
      <c r="W24" s="63"/>
      <c r="X24" s="62"/>
      <c r="Y24" s="40"/>
      <c r="Z24" s="63"/>
      <c r="AA24" s="62"/>
      <c r="AB24" s="40"/>
      <c r="AC24" s="63"/>
      <c r="AD24" s="62" t="s">
        <v>13</v>
      </c>
      <c r="AE24" s="79">
        <f t="shared" si="1"/>
        <v>0</v>
      </c>
      <c r="AF24" s="135"/>
    </row>
    <row r="25" spans="1:32" ht="14.4" x14ac:dyDescent="0.2">
      <c r="A25" s="198"/>
      <c r="B25" s="146"/>
      <c r="C25" s="66"/>
      <c r="D25" s="45"/>
      <c r="E25" s="109" t="s">
        <v>40</v>
      </c>
      <c r="F25" s="46" t="s">
        <v>2</v>
      </c>
      <c r="G25" s="42"/>
      <c r="H25" s="65"/>
      <c r="I25" s="46"/>
      <c r="J25" s="42"/>
      <c r="K25" s="65"/>
      <c r="L25" s="46"/>
      <c r="M25" s="42"/>
      <c r="N25" s="65"/>
      <c r="O25" s="46" t="s">
        <v>13</v>
      </c>
      <c r="P25" s="110">
        <f t="shared" si="0"/>
        <v>0</v>
      </c>
      <c r="Q25" s="127"/>
      <c r="R25" s="66"/>
      <c r="S25" s="45"/>
      <c r="T25" s="109" t="s">
        <v>40</v>
      </c>
      <c r="U25" s="46" t="s">
        <v>2</v>
      </c>
      <c r="V25" s="42"/>
      <c r="W25" s="65"/>
      <c r="X25" s="46"/>
      <c r="Y25" s="42"/>
      <c r="Z25" s="65"/>
      <c r="AA25" s="46"/>
      <c r="AB25" s="42"/>
      <c r="AC25" s="65"/>
      <c r="AD25" s="46" t="s">
        <v>13</v>
      </c>
      <c r="AE25" s="110">
        <f t="shared" si="1"/>
        <v>0</v>
      </c>
      <c r="AF25" s="148"/>
    </row>
    <row r="26" spans="1:32" ht="14.4" x14ac:dyDescent="0.2">
      <c r="A26" s="9" t="s">
        <v>9</v>
      </c>
      <c r="B26" s="124">
        <f>SUM(P26:P31)</f>
        <v>0</v>
      </c>
      <c r="C26" s="60"/>
      <c r="D26" s="43"/>
      <c r="E26" s="57" t="s">
        <v>40</v>
      </c>
      <c r="F26" s="58" t="s">
        <v>65</v>
      </c>
      <c r="G26" s="38"/>
      <c r="H26" s="59"/>
      <c r="I26" s="58"/>
      <c r="J26" s="38"/>
      <c r="K26" s="59"/>
      <c r="L26" s="58"/>
      <c r="M26" s="38"/>
      <c r="N26" s="59"/>
      <c r="O26" s="58" t="s">
        <v>13</v>
      </c>
      <c r="P26" s="77">
        <f>PRODUCT(D26:N26)</f>
        <v>0</v>
      </c>
      <c r="Q26" s="126">
        <f>SUM(AE26:AE31)</f>
        <v>0</v>
      </c>
      <c r="R26" s="60"/>
      <c r="S26" s="43"/>
      <c r="T26" s="57" t="s">
        <v>40</v>
      </c>
      <c r="U26" s="58" t="s">
        <v>65</v>
      </c>
      <c r="V26" s="38"/>
      <c r="W26" s="59"/>
      <c r="X26" s="58"/>
      <c r="Y26" s="38"/>
      <c r="Z26" s="59"/>
      <c r="AA26" s="58"/>
      <c r="AB26" s="38"/>
      <c r="AC26" s="59"/>
      <c r="AD26" s="58" t="s">
        <v>13</v>
      </c>
      <c r="AE26" s="77">
        <f>PRODUCT(S26:AC26)</f>
        <v>0</v>
      </c>
      <c r="AF26" s="134">
        <f>B26-Q26</f>
        <v>0</v>
      </c>
    </row>
    <row r="27" spans="1:32" ht="14.4" x14ac:dyDescent="0.2">
      <c r="A27" s="10"/>
      <c r="B27" s="125"/>
      <c r="C27" s="102"/>
      <c r="D27" s="85"/>
      <c r="E27" s="86" t="s">
        <v>40</v>
      </c>
      <c r="F27" s="62" t="s">
        <v>2</v>
      </c>
      <c r="G27" s="92"/>
      <c r="H27" s="93"/>
      <c r="I27" s="62"/>
      <c r="J27" s="40"/>
      <c r="K27" s="63"/>
      <c r="L27" s="62"/>
      <c r="M27" s="40"/>
      <c r="N27" s="63"/>
      <c r="O27" s="62" t="s">
        <v>13</v>
      </c>
      <c r="P27" s="79">
        <f t="shared" si="0"/>
        <v>0</v>
      </c>
      <c r="Q27" s="147"/>
      <c r="R27" s="102"/>
      <c r="S27" s="85"/>
      <c r="T27" s="86" t="s">
        <v>40</v>
      </c>
      <c r="U27" s="62" t="s">
        <v>2</v>
      </c>
      <c r="V27" s="92"/>
      <c r="W27" s="93"/>
      <c r="X27" s="62"/>
      <c r="Y27" s="40"/>
      <c r="Z27" s="63"/>
      <c r="AA27" s="62"/>
      <c r="AB27" s="40"/>
      <c r="AC27" s="63"/>
      <c r="AD27" s="62" t="s">
        <v>13</v>
      </c>
      <c r="AE27" s="79">
        <f t="shared" si="1"/>
        <v>0</v>
      </c>
      <c r="AF27" s="135"/>
    </row>
    <row r="28" spans="1:32" ht="14.4" x14ac:dyDescent="0.2">
      <c r="A28" s="10"/>
      <c r="B28" s="125"/>
      <c r="C28" s="64"/>
      <c r="D28" s="44"/>
      <c r="E28" s="61" t="s">
        <v>40</v>
      </c>
      <c r="F28" s="62" t="s">
        <v>2</v>
      </c>
      <c r="G28" s="40"/>
      <c r="H28" s="63"/>
      <c r="I28" s="62"/>
      <c r="J28" s="40"/>
      <c r="K28" s="63"/>
      <c r="L28" s="62"/>
      <c r="M28" s="40"/>
      <c r="N28" s="63"/>
      <c r="O28" s="62" t="s">
        <v>13</v>
      </c>
      <c r="P28" s="78">
        <f>PRODUCT(D28:N28)</f>
        <v>0</v>
      </c>
      <c r="Q28" s="147"/>
      <c r="R28" s="64"/>
      <c r="S28" s="44"/>
      <c r="T28" s="61" t="s">
        <v>40</v>
      </c>
      <c r="U28" s="62" t="s">
        <v>2</v>
      </c>
      <c r="V28" s="40"/>
      <c r="W28" s="63"/>
      <c r="X28" s="62"/>
      <c r="Y28" s="40"/>
      <c r="Z28" s="63"/>
      <c r="AA28" s="62"/>
      <c r="AB28" s="40"/>
      <c r="AC28" s="63"/>
      <c r="AD28" s="62" t="s">
        <v>13</v>
      </c>
      <c r="AE28" s="78">
        <f>PRODUCT(S28:AC28)</f>
        <v>0</v>
      </c>
      <c r="AF28" s="135"/>
    </row>
    <row r="29" spans="1:32" ht="14.4" x14ac:dyDescent="0.2">
      <c r="A29" s="10"/>
      <c r="B29" s="125"/>
      <c r="C29" s="64"/>
      <c r="D29" s="44"/>
      <c r="E29" s="61" t="s">
        <v>40</v>
      </c>
      <c r="F29" s="62" t="s">
        <v>2</v>
      </c>
      <c r="G29" s="40"/>
      <c r="H29" s="63"/>
      <c r="I29" s="62"/>
      <c r="J29" s="40"/>
      <c r="K29" s="63"/>
      <c r="L29" s="62"/>
      <c r="M29" s="40"/>
      <c r="N29" s="63"/>
      <c r="O29" s="62" t="s">
        <v>13</v>
      </c>
      <c r="P29" s="79">
        <f t="shared" si="0"/>
        <v>0</v>
      </c>
      <c r="Q29" s="147"/>
      <c r="R29" s="64"/>
      <c r="S29" s="44"/>
      <c r="T29" s="61" t="s">
        <v>40</v>
      </c>
      <c r="U29" s="62" t="s">
        <v>2</v>
      </c>
      <c r="V29" s="40"/>
      <c r="W29" s="63"/>
      <c r="X29" s="62"/>
      <c r="Y29" s="40"/>
      <c r="Z29" s="63"/>
      <c r="AA29" s="62"/>
      <c r="AB29" s="40"/>
      <c r="AC29" s="63"/>
      <c r="AD29" s="62" t="s">
        <v>13</v>
      </c>
      <c r="AE29" s="79">
        <f t="shared" si="1"/>
        <v>0</v>
      </c>
      <c r="AF29" s="135"/>
    </row>
    <row r="30" spans="1:32" ht="14.4" x14ac:dyDescent="0.2">
      <c r="A30" s="10"/>
      <c r="B30" s="125"/>
      <c r="C30" s="64"/>
      <c r="D30" s="44"/>
      <c r="E30" s="61" t="s">
        <v>40</v>
      </c>
      <c r="F30" s="62" t="s">
        <v>2</v>
      </c>
      <c r="G30" s="40"/>
      <c r="H30" s="63"/>
      <c r="I30" s="62"/>
      <c r="J30" s="40"/>
      <c r="K30" s="63"/>
      <c r="L30" s="62"/>
      <c r="M30" s="40"/>
      <c r="N30" s="63"/>
      <c r="O30" s="62" t="s">
        <v>13</v>
      </c>
      <c r="P30" s="78">
        <f t="shared" si="0"/>
        <v>0</v>
      </c>
      <c r="Q30" s="147"/>
      <c r="R30" s="64"/>
      <c r="S30" s="44"/>
      <c r="T30" s="61" t="s">
        <v>40</v>
      </c>
      <c r="U30" s="62" t="s">
        <v>2</v>
      </c>
      <c r="V30" s="40"/>
      <c r="W30" s="63"/>
      <c r="X30" s="62"/>
      <c r="Y30" s="40"/>
      <c r="Z30" s="63"/>
      <c r="AA30" s="62"/>
      <c r="AB30" s="40"/>
      <c r="AC30" s="63"/>
      <c r="AD30" s="62" t="s">
        <v>13</v>
      </c>
      <c r="AE30" s="78">
        <f t="shared" si="1"/>
        <v>0</v>
      </c>
      <c r="AF30" s="135"/>
    </row>
    <row r="31" spans="1:32" ht="14.4" x14ac:dyDescent="0.2">
      <c r="A31" s="10"/>
      <c r="B31" s="125"/>
      <c r="C31" s="64"/>
      <c r="D31" s="44"/>
      <c r="E31" s="61" t="s">
        <v>40</v>
      </c>
      <c r="F31" s="62" t="s">
        <v>2</v>
      </c>
      <c r="G31" s="40"/>
      <c r="H31" s="63"/>
      <c r="I31" s="46"/>
      <c r="J31" s="40"/>
      <c r="K31" s="63"/>
      <c r="L31" s="62"/>
      <c r="M31" s="40"/>
      <c r="N31" s="63"/>
      <c r="O31" s="62" t="s">
        <v>13</v>
      </c>
      <c r="P31" s="78">
        <f t="shared" si="0"/>
        <v>0</v>
      </c>
      <c r="Q31" s="147"/>
      <c r="R31" s="64"/>
      <c r="S31" s="44"/>
      <c r="T31" s="61" t="s">
        <v>40</v>
      </c>
      <c r="U31" s="62" t="s">
        <v>2</v>
      </c>
      <c r="V31" s="40"/>
      <c r="W31" s="63"/>
      <c r="X31" s="62"/>
      <c r="Y31" s="40"/>
      <c r="Z31" s="63"/>
      <c r="AA31" s="62"/>
      <c r="AB31" s="40"/>
      <c r="AC31" s="63"/>
      <c r="AD31" s="62" t="s">
        <v>13</v>
      </c>
      <c r="AE31" s="101">
        <f t="shared" si="1"/>
        <v>0</v>
      </c>
      <c r="AF31" s="135"/>
    </row>
    <row r="32" spans="1:32" ht="14.4" x14ac:dyDescent="0.2">
      <c r="A32" s="9" t="s">
        <v>10</v>
      </c>
      <c r="B32" s="124">
        <f>SUM(P32:P35)</f>
        <v>0</v>
      </c>
      <c r="C32" s="60"/>
      <c r="D32" s="43"/>
      <c r="E32" s="57" t="s">
        <v>40</v>
      </c>
      <c r="F32" s="58" t="s">
        <v>2</v>
      </c>
      <c r="G32" s="38"/>
      <c r="H32" s="59"/>
      <c r="I32" s="68"/>
      <c r="J32" s="38"/>
      <c r="K32" s="59"/>
      <c r="L32" s="58"/>
      <c r="M32" s="38"/>
      <c r="N32" s="59"/>
      <c r="O32" s="58" t="s">
        <v>13</v>
      </c>
      <c r="P32" s="77">
        <f>PRODUCT(D32:N32)</f>
        <v>0</v>
      </c>
      <c r="Q32" s="126">
        <f>SUM(AE32:AE35)</f>
        <v>0</v>
      </c>
      <c r="R32" s="60"/>
      <c r="S32" s="43"/>
      <c r="T32" s="57" t="s">
        <v>40</v>
      </c>
      <c r="U32" s="58" t="s">
        <v>2</v>
      </c>
      <c r="V32" s="38"/>
      <c r="W32" s="59"/>
      <c r="X32" s="58"/>
      <c r="Y32" s="38"/>
      <c r="Z32" s="59"/>
      <c r="AA32" s="58"/>
      <c r="AB32" s="38"/>
      <c r="AC32" s="59"/>
      <c r="AD32" s="58" t="s">
        <v>13</v>
      </c>
      <c r="AE32" s="78">
        <f t="shared" si="1"/>
        <v>0</v>
      </c>
      <c r="AF32" s="134">
        <f>B32-Q32</f>
        <v>0</v>
      </c>
    </row>
    <row r="33" spans="1:32" ht="14.4" x14ac:dyDescent="0.2">
      <c r="A33" s="10"/>
      <c r="B33" s="125"/>
      <c r="C33" s="34"/>
      <c r="D33" s="83"/>
      <c r="E33" s="51" t="s">
        <v>40</v>
      </c>
      <c r="F33" s="36" t="s">
        <v>2</v>
      </c>
      <c r="G33" s="37"/>
      <c r="H33" s="41"/>
      <c r="I33" s="62"/>
      <c r="J33" s="37"/>
      <c r="K33" s="41"/>
      <c r="L33" s="36"/>
      <c r="M33" s="37"/>
      <c r="N33" s="41"/>
      <c r="O33" s="62" t="s">
        <v>13</v>
      </c>
      <c r="P33" s="79">
        <f t="shared" si="0"/>
        <v>0</v>
      </c>
      <c r="Q33" s="147"/>
      <c r="R33" s="34"/>
      <c r="S33" s="83"/>
      <c r="T33" s="51" t="s">
        <v>40</v>
      </c>
      <c r="U33" s="36" t="s">
        <v>2</v>
      </c>
      <c r="V33" s="37"/>
      <c r="W33" s="41"/>
      <c r="X33" s="36"/>
      <c r="Y33" s="37"/>
      <c r="Z33" s="63"/>
      <c r="AA33" s="62"/>
      <c r="AB33" s="40"/>
      <c r="AC33" s="63"/>
      <c r="AD33" s="62" t="s">
        <v>13</v>
      </c>
      <c r="AE33" s="78">
        <f t="shared" si="1"/>
        <v>0</v>
      </c>
      <c r="AF33" s="135"/>
    </row>
    <row r="34" spans="1:32" ht="14.4" x14ac:dyDescent="0.2">
      <c r="A34" s="10"/>
      <c r="B34" s="125"/>
      <c r="C34" s="84"/>
      <c r="D34" s="85"/>
      <c r="E34" s="86" t="s">
        <v>40</v>
      </c>
      <c r="F34" s="87" t="s">
        <v>2</v>
      </c>
      <c r="G34" s="88"/>
      <c r="H34" s="89"/>
      <c r="I34" s="62"/>
      <c r="J34" s="90"/>
      <c r="K34" s="63"/>
      <c r="L34" s="62"/>
      <c r="M34" s="40"/>
      <c r="N34" s="63"/>
      <c r="O34" s="62" t="s">
        <v>13</v>
      </c>
      <c r="P34" s="78">
        <f t="shared" si="0"/>
        <v>0</v>
      </c>
      <c r="Q34" s="147"/>
      <c r="R34" s="84"/>
      <c r="S34" s="85"/>
      <c r="T34" s="86" t="s">
        <v>40</v>
      </c>
      <c r="U34" s="87" t="s">
        <v>2</v>
      </c>
      <c r="V34" s="88"/>
      <c r="W34" s="89"/>
      <c r="X34" s="68"/>
      <c r="Y34" s="90"/>
      <c r="Z34" s="63"/>
      <c r="AA34" s="62"/>
      <c r="AB34" s="40"/>
      <c r="AC34" s="63"/>
      <c r="AD34" s="62" t="s">
        <v>13</v>
      </c>
      <c r="AE34" s="78">
        <f t="shared" si="1"/>
        <v>0</v>
      </c>
      <c r="AF34" s="135"/>
    </row>
    <row r="35" spans="1:32" ht="14.4" x14ac:dyDescent="0.2">
      <c r="A35" s="11"/>
      <c r="B35" s="125"/>
      <c r="C35" s="66"/>
      <c r="D35" s="45"/>
      <c r="E35" s="61" t="s">
        <v>40</v>
      </c>
      <c r="F35" s="62" t="s">
        <v>2</v>
      </c>
      <c r="G35" s="42"/>
      <c r="H35" s="65"/>
      <c r="I35" s="46"/>
      <c r="J35" s="42"/>
      <c r="K35" s="65"/>
      <c r="L35" s="46"/>
      <c r="M35" s="42"/>
      <c r="N35" s="65"/>
      <c r="O35" s="62" t="s">
        <v>13</v>
      </c>
      <c r="P35" s="78">
        <f t="shared" si="0"/>
        <v>0</v>
      </c>
      <c r="Q35" s="127"/>
      <c r="R35" s="66"/>
      <c r="S35" s="45"/>
      <c r="T35" s="61" t="s">
        <v>40</v>
      </c>
      <c r="U35" s="62" t="s">
        <v>2</v>
      </c>
      <c r="V35" s="42"/>
      <c r="W35" s="65"/>
      <c r="X35" s="62"/>
      <c r="Y35" s="42"/>
      <c r="Z35" s="65"/>
      <c r="AA35" s="46"/>
      <c r="AB35" s="42"/>
      <c r="AC35" s="65"/>
      <c r="AD35" s="62" t="s">
        <v>13</v>
      </c>
      <c r="AE35" s="78">
        <f t="shared" si="1"/>
        <v>0</v>
      </c>
      <c r="AF35" s="135"/>
    </row>
    <row r="36" spans="1:32" ht="14.4" x14ac:dyDescent="0.2">
      <c r="A36" s="10" t="s">
        <v>28</v>
      </c>
      <c r="B36" s="124">
        <f>SUM(P36:P40)</f>
        <v>0</v>
      </c>
      <c r="C36" s="97"/>
      <c r="D36" s="43"/>
      <c r="E36" s="57" t="s">
        <v>40</v>
      </c>
      <c r="F36" s="58" t="s">
        <v>65</v>
      </c>
      <c r="G36" s="38"/>
      <c r="H36" s="59"/>
      <c r="I36" s="68" t="s">
        <v>2</v>
      </c>
      <c r="J36" s="38"/>
      <c r="K36" s="59"/>
      <c r="L36" s="58"/>
      <c r="M36" s="38"/>
      <c r="N36" s="59"/>
      <c r="O36" s="58" t="s">
        <v>13</v>
      </c>
      <c r="P36" s="80">
        <f>PRODUCT(D36:N36)</f>
        <v>0</v>
      </c>
      <c r="Q36" s="126">
        <f>SUM(AE36:AE40)</f>
        <v>0</v>
      </c>
      <c r="R36" s="60"/>
      <c r="S36" s="43"/>
      <c r="T36" s="57" t="s">
        <v>40</v>
      </c>
      <c r="U36" s="58" t="s">
        <v>65</v>
      </c>
      <c r="V36" s="38"/>
      <c r="W36" s="59"/>
      <c r="X36" s="58"/>
      <c r="Y36" s="38"/>
      <c r="Z36" s="59"/>
      <c r="AA36" s="58"/>
      <c r="AB36" s="38"/>
      <c r="AC36" s="59"/>
      <c r="AD36" s="58" t="s">
        <v>13</v>
      </c>
      <c r="AE36" s="80">
        <f>PRODUCT(S36:AC36)</f>
        <v>0</v>
      </c>
      <c r="AF36" s="134">
        <f>B36-Q36</f>
        <v>0</v>
      </c>
    </row>
    <row r="37" spans="1:32" ht="14.4" x14ac:dyDescent="0.2">
      <c r="A37" s="10"/>
      <c r="B37" s="125"/>
      <c r="C37" s="98"/>
      <c r="D37" s="44"/>
      <c r="E37" s="61" t="s">
        <v>40</v>
      </c>
      <c r="F37" s="62" t="s">
        <v>65</v>
      </c>
      <c r="G37" s="40"/>
      <c r="H37" s="63"/>
      <c r="I37" s="62" t="s">
        <v>2</v>
      </c>
      <c r="J37" s="40"/>
      <c r="K37" s="63"/>
      <c r="L37" s="62"/>
      <c r="M37" s="40"/>
      <c r="N37" s="63"/>
      <c r="O37" s="62" t="s">
        <v>13</v>
      </c>
      <c r="P37" s="78">
        <f>PRODUCT(D37:N37)</f>
        <v>0</v>
      </c>
      <c r="Q37" s="147"/>
      <c r="R37" s="64"/>
      <c r="S37" s="44"/>
      <c r="T37" s="61" t="s">
        <v>40</v>
      </c>
      <c r="U37" s="62" t="s">
        <v>65</v>
      </c>
      <c r="V37" s="40"/>
      <c r="W37" s="63"/>
      <c r="X37" s="62"/>
      <c r="Y37" s="40"/>
      <c r="Z37" s="63"/>
      <c r="AA37" s="62"/>
      <c r="AB37" s="40"/>
      <c r="AC37" s="63"/>
      <c r="AD37" s="62" t="s">
        <v>13</v>
      </c>
      <c r="AE37" s="78">
        <f>PRODUCT(S37:AC37)</f>
        <v>0</v>
      </c>
      <c r="AF37" s="135"/>
    </row>
    <row r="38" spans="1:32" ht="14.4" x14ac:dyDescent="0.2">
      <c r="A38" s="10"/>
      <c r="B38" s="125"/>
      <c r="C38" s="98"/>
      <c r="D38" s="44"/>
      <c r="E38" s="61" t="s">
        <v>40</v>
      </c>
      <c r="F38" s="62" t="s">
        <v>2</v>
      </c>
      <c r="G38" s="40"/>
      <c r="H38" s="63"/>
      <c r="I38" s="62" t="s">
        <v>2</v>
      </c>
      <c r="J38" s="40"/>
      <c r="K38" s="63"/>
      <c r="L38" s="62"/>
      <c r="M38" s="40"/>
      <c r="N38" s="63"/>
      <c r="O38" s="62" t="s">
        <v>13</v>
      </c>
      <c r="P38" s="79">
        <f t="shared" si="0"/>
        <v>0</v>
      </c>
      <c r="Q38" s="147"/>
      <c r="R38" s="64"/>
      <c r="S38" s="44"/>
      <c r="T38" s="61" t="s">
        <v>40</v>
      </c>
      <c r="U38" s="62" t="s">
        <v>2</v>
      </c>
      <c r="V38" s="40"/>
      <c r="W38" s="63"/>
      <c r="X38" s="62"/>
      <c r="Y38" s="40"/>
      <c r="Z38" s="63"/>
      <c r="AA38" s="62"/>
      <c r="AB38" s="40"/>
      <c r="AC38" s="63"/>
      <c r="AD38" s="62" t="s">
        <v>13</v>
      </c>
      <c r="AE38" s="79">
        <f t="shared" si="1"/>
        <v>0</v>
      </c>
      <c r="AF38" s="135"/>
    </row>
    <row r="39" spans="1:32" ht="14.4" x14ac:dyDescent="0.2">
      <c r="A39" s="10"/>
      <c r="B39" s="125"/>
      <c r="C39" s="64"/>
      <c r="D39" s="44"/>
      <c r="E39" s="61" t="s">
        <v>40</v>
      </c>
      <c r="F39" s="62" t="s">
        <v>2</v>
      </c>
      <c r="G39" s="40"/>
      <c r="H39" s="63"/>
      <c r="I39" s="62" t="s">
        <v>2</v>
      </c>
      <c r="J39" s="40"/>
      <c r="K39" s="63"/>
      <c r="L39" s="62"/>
      <c r="M39" s="40"/>
      <c r="N39" s="63"/>
      <c r="O39" s="62" t="s">
        <v>13</v>
      </c>
      <c r="P39" s="78">
        <f t="shared" si="0"/>
        <v>0</v>
      </c>
      <c r="Q39" s="147"/>
      <c r="R39" s="64"/>
      <c r="S39" s="44"/>
      <c r="T39" s="61" t="s">
        <v>40</v>
      </c>
      <c r="U39" s="62" t="s">
        <v>2</v>
      </c>
      <c r="V39" s="40"/>
      <c r="W39" s="63"/>
      <c r="X39" s="62"/>
      <c r="Y39" s="40"/>
      <c r="Z39" s="63"/>
      <c r="AA39" s="62"/>
      <c r="AB39" s="40"/>
      <c r="AC39" s="63"/>
      <c r="AD39" s="62" t="s">
        <v>13</v>
      </c>
      <c r="AE39" s="78">
        <f t="shared" si="1"/>
        <v>0</v>
      </c>
      <c r="AF39" s="135"/>
    </row>
    <row r="40" spans="1:32" ht="14.4" x14ac:dyDescent="0.2">
      <c r="A40" s="10"/>
      <c r="B40" s="146"/>
      <c r="C40" s="66"/>
      <c r="D40" s="45"/>
      <c r="E40" s="61" t="s">
        <v>40</v>
      </c>
      <c r="F40" s="62" t="s">
        <v>2</v>
      </c>
      <c r="G40" s="42"/>
      <c r="H40" s="65"/>
      <c r="I40" s="46" t="s">
        <v>2</v>
      </c>
      <c r="J40" s="42"/>
      <c r="K40" s="65"/>
      <c r="L40" s="46"/>
      <c r="M40" s="42"/>
      <c r="N40" s="65"/>
      <c r="O40" s="62" t="s">
        <v>13</v>
      </c>
      <c r="P40" s="78">
        <f t="shared" si="0"/>
        <v>0</v>
      </c>
      <c r="Q40" s="127"/>
      <c r="R40" s="66"/>
      <c r="S40" s="45"/>
      <c r="T40" s="61" t="s">
        <v>40</v>
      </c>
      <c r="U40" s="62" t="s">
        <v>2</v>
      </c>
      <c r="V40" s="42"/>
      <c r="W40" s="65"/>
      <c r="X40" s="62"/>
      <c r="Y40" s="42"/>
      <c r="Z40" s="65"/>
      <c r="AA40" s="46"/>
      <c r="AB40" s="42"/>
      <c r="AC40" s="65"/>
      <c r="AD40" s="62" t="s">
        <v>13</v>
      </c>
      <c r="AE40" s="78">
        <f t="shared" si="1"/>
        <v>0</v>
      </c>
      <c r="AF40" s="148"/>
    </row>
    <row r="41" spans="1:32" ht="14.4" x14ac:dyDescent="0.2">
      <c r="A41" s="9" t="s">
        <v>11</v>
      </c>
      <c r="B41" s="124">
        <f>SUM(P41:P45)</f>
        <v>0</v>
      </c>
      <c r="C41" s="60"/>
      <c r="D41" s="43"/>
      <c r="E41" s="57" t="s">
        <v>40</v>
      </c>
      <c r="F41" s="58" t="s">
        <v>2</v>
      </c>
      <c r="G41" s="38"/>
      <c r="H41" s="59"/>
      <c r="I41" s="68" t="s">
        <v>2</v>
      </c>
      <c r="J41" s="38"/>
      <c r="K41" s="59"/>
      <c r="L41" s="58"/>
      <c r="M41" s="38"/>
      <c r="N41" s="59"/>
      <c r="O41" s="58" t="s">
        <v>13</v>
      </c>
      <c r="P41" s="77">
        <f>PRODUCT(D41:N41)</f>
        <v>0</v>
      </c>
      <c r="Q41" s="126">
        <f>SUM(AE41:AE45)</f>
        <v>0</v>
      </c>
      <c r="R41" s="60"/>
      <c r="S41" s="43"/>
      <c r="T41" s="57" t="s">
        <v>40</v>
      </c>
      <c r="U41" s="58" t="s">
        <v>2</v>
      </c>
      <c r="V41" s="38"/>
      <c r="W41" s="59"/>
      <c r="X41" s="58"/>
      <c r="Y41" s="38"/>
      <c r="Z41" s="59"/>
      <c r="AA41" s="58"/>
      <c r="AB41" s="38"/>
      <c r="AC41" s="59"/>
      <c r="AD41" s="58" t="s">
        <v>13</v>
      </c>
      <c r="AE41" s="77">
        <f>PRODUCT(S41:AC41)</f>
        <v>0</v>
      </c>
      <c r="AF41" s="134">
        <f>B41-Q41</f>
        <v>0</v>
      </c>
    </row>
    <row r="42" spans="1:32" ht="14.4" x14ac:dyDescent="0.2">
      <c r="A42" s="10"/>
      <c r="B42" s="125"/>
      <c r="C42" s="64"/>
      <c r="D42" s="44"/>
      <c r="E42" s="61" t="s">
        <v>40</v>
      </c>
      <c r="F42" s="62" t="s">
        <v>2</v>
      </c>
      <c r="G42" s="40"/>
      <c r="H42" s="63"/>
      <c r="I42" s="62" t="s">
        <v>2</v>
      </c>
      <c r="J42" s="40"/>
      <c r="K42" s="63"/>
      <c r="L42" s="62"/>
      <c r="M42" s="40"/>
      <c r="N42" s="63"/>
      <c r="O42" s="62" t="s">
        <v>13</v>
      </c>
      <c r="P42" s="81">
        <f>PRODUCT(D42:N42)</f>
        <v>0</v>
      </c>
      <c r="Q42" s="147"/>
      <c r="R42" s="64"/>
      <c r="S42" s="44"/>
      <c r="T42" s="61" t="s">
        <v>40</v>
      </c>
      <c r="U42" s="62" t="s">
        <v>2</v>
      </c>
      <c r="V42" s="40"/>
      <c r="W42" s="63"/>
      <c r="X42" s="62"/>
      <c r="Y42" s="40"/>
      <c r="Z42" s="63"/>
      <c r="AA42" s="62"/>
      <c r="AB42" s="40"/>
      <c r="AC42" s="63"/>
      <c r="AD42" s="62" t="s">
        <v>13</v>
      </c>
      <c r="AE42" s="81">
        <f>PRODUCT(S42:AC42)</f>
        <v>0</v>
      </c>
      <c r="AF42" s="135"/>
    </row>
    <row r="43" spans="1:32" ht="14.4" x14ac:dyDescent="0.2">
      <c r="A43" s="10"/>
      <c r="B43" s="125"/>
      <c r="C43" s="34"/>
      <c r="D43" s="35"/>
      <c r="E43" s="51" t="s">
        <v>40</v>
      </c>
      <c r="F43" s="36" t="s">
        <v>2</v>
      </c>
      <c r="G43" s="37"/>
      <c r="H43" s="41"/>
      <c r="I43" s="62" t="s">
        <v>2</v>
      </c>
      <c r="J43" s="40"/>
      <c r="K43" s="63"/>
      <c r="L43" s="62"/>
      <c r="M43" s="40"/>
      <c r="N43" s="63"/>
      <c r="O43" s="62" t="s">
        <v>13</v>
      </c>
      <c r="P43" s="79">
        <f t="shared" si="0"/>
        <v>0</v>
      </c>
      <c r="Q43" s="147"/>
      <c r="R43" s="34"/>
      <c r="S43" s="35"/>
      <c r="T43" s="51" t="s">
        <v>40</v>
      </c>
      <c r="U43" s="36" t="s">
        <v>2</v>
      </c>
      <c r="V43" s="37"/>
      <c r="W43" s="41"/>
      <c r="X43" s="62"/>
      <c r="Y43" s="40"/>
      <c r="Z43" s="63"/>
      <c r="AA43" s="62"/>
      <c r="AB43" s="40"/>
      <c r="AC43" s="63"/>
      <c r="AD43" s="62" t="s">
        <v>13</v>
      </c>
      <c r="AE43" s="79">
        <f t="shared" si="1"/>
        <v>0</v>
      </c>
      <c r="AF43" s="135"/>
    </row>
    <row r="44" spans="1:32" ht="14.4" x14ac:dyDescent="0.2">
      <c r="A44" s="10"/>
      <c r="B44" s="125"/>
      <c r="C44" s="34"/>
      <c r="D44" s="35"/>
      <c r="E44" s="51" t="s">
        <v>40</v>
      </c>
      <c r="F44" s="36" t="s">
        <v>2</v>
      </c>
      <c r="G44" s="37"/>
      <c r="H44" s="41"/>
      <c r="I44" s="62" t="s">
        <v>2</v>
      </c>
      <c r="J44" s="40"/>
      <c r="K44" s="63"/>
      <c r="L44" s="62"/>
      <c r="M44" s="40"/>
      <c r="N44" s="63"/>
      <c r="O44" s="62" t="s">
        <v>13</v>
      </c>
      <c r="P44" s="78">
        <f t="shared" si="0"/>
        <v>0</v>
      </c>
      <c r="Q44" s="147"/>
      <c r="R44" s="34"/>
      <c r="S44" s="35"/>
      <c r="T44" s="51" t="s">
        <v>40</v>
      </c>
      <c r="U44" s="36" t="s">
        <v>2</v>
      </c>
      <c r="V44" s="37"/>
      <c r="W44" s="41"/>
      <c r="X44" s="62"/>
      <c r="Y44" s="40"/>
      <c r="Z44" s="63"/>
      <c r="AA44" s="62"/>
      <c r="AB44" s="40"/>
      <c r="AC44" s="63"/>
      <c r="AD44" s="62" t="s">
        <v>13</v>
      </c>
      <c r="AE44" s="78">
        <f t="shared" si="1"/>
        <v>0</v>
      </c>
      <c r="AF44" s="135"/>
    </row>
    <row r="45" spans="1:32" ht="14.4" x14ac:dyDescent="0.2">
      <c r="A45" s="11"/>
      <c r="B45" s="146"/>
      <c r="C45" s="66"/>
      <c r="D45" s="45"/>
      <c r="E45" s="61" t="s">
        <v>40</v>
      </c>
      <c r="F45" s="62" t="s">
        <v>2</v>
      </c>
      <c r="G45" s="42"/>
      <c r="H45" s="65"/>
      <c r="I45" s="62" t="s">
        <v>2</v>
      </c>
      <c r="J45" s="42"/>
      <c r="K45" s="65"/>
      <c r="L45" s="46"/>
      <c r="M45" s="42"/>
      <c r="N45" s="65"/>
      <c r="O45" s="62" t="s">
        <v>13</v>
      </c>
      <c r="P45" s="78">
        <f t="shared" si="0"/>
        <v>0</v>
      </c>
      <c r="Q45" s="127"/>
      <c r="R45" s="66"/>
      <c r="S45" s="45"/>
      <c r="T45" s="61" t="s">
        <v>40</v>
      </c>
      <c r="U45" s="62" t="s">
        <v>2</v>
      </c>
      <c r="V45" s="42"/>
      <c r="W45" s="65"/>
      <c r="X45" s="62"/>
      <c r="Y45" s="42"/>
      <c r="Z45" s="65"/>
      <c r="AA45" s="46"/>
      <c r="AB45" s="42"/>
      <c r="AC45" s="65"/>
      <c r="AD45" s="62" t="s">
        <v>13</v>
      </c>
      <c r="AE45" s="78">
        <f t="shared" si="1"/>
        <v>0</v>
      </c>
      <c r="AF45" s="148"/>
    </row>
    <row r="46" spans="1:32" ht="14.4" x14ac:dyDescent="0.2">
      <c r="A46" s="9" t="s">
        <v>30</v>
      </c>
      <c r="B46" s="124">
        <f>SUM(P46:P47)</f>
        <v>0</v>
      </c>
      <c r="C46" s="149" t="s">
        <v>87</v>
      </c>
      <c r="D46" s="194"/>
      <c r="E46" s="153" t="s">
        <v>40</v>
      </c>
      <c r="F46" s="168"/>
      <c r="G46" s="168"/>
      <c r="H46" s="168"/>
      <c r="I46" s="168"/>
      <c r="J46" s="168"/>
      <c r="K46" s="168"/>
      <c r="L46" s="168"/>
      <c r="M46" s="168"/>
      <c r="N46" s="168"/>
      <c r="O46" s="174" t="s">
        <v>13</v>
      </c>
      <c r="P46" s="155">
        <f>PRODUCT(D46:N46)</f>
        <v>0</v>
      </c>
      <c r="Q46" s="124"/>
      <c r="R46" s="149" t="s">
        <v>83</v>
      </c>
      <c r="S46" s="194"/>
      <c r="T46" s="153" t="s">
        <v>40</v>
      </c>
      <c r="U46" s="168"/>
      <c r="V46" s="168"/>
      <c r="W46" s="168"/>
      <c r="X46" s="168"/>
      <c r="Y46" s="168"/>
      <c r="Z46" s="168"/>
      <c r="AA46" s="168"/>
      <c r="AB46" s="168"/>
      <c r="AC46" s="168"/>
      <c r="AD46" s="174" t="s">
        <v>13</v>
      </c>
      <c r="AE46" s="155">
        <f>PRODUCT(S46:AC46)</f>
        <v>0</v>
      </c>
      <c r="AF46" s="134">
        <f>B46-Q46</f>
        <v>0</v>
      </c>
    </row>
    <row r="47" spans="1:32" ht="14.4" x14ac:dyDescent="0.2">
      <c r="A47" s="10"/>
      <c r="B47" s="125"/>
      <c r="C47" s="150"/>
      <c r="D47" s="195"/>
      <c r="E47" s="154"/>
      <c r="F47" s="169"/>
      <c r="G47" s="169"/>
      <c r="H47" s="169"/>
      <c r="I47" s="169"/>
      <c r="J47" s="169"/>
      <c r="K47" s="169"/>
      <c r="L47" s="169"/>
      <c r="M47" s="169"/>
      <c r="N47" s="169"/>
      <c r="O47" s="175"/>
      <c r="P47" s="156"/>
      <c r="Q47" s="125"/>
      <c r="R47" s="150"/>
      <c r="S47" s="195"/>
      <c r="T47" s="154"/>
      <c r="U47" s="169"/>
      <c r="V47" s="169"/>
      <c r="W47" s="169"/>
      <c r="X47" s="169"/>
      <c r="Y47" s="169"/>
      <c r="Z47" s="169"/>
      <c r="AA47" s="169"/>
      <c r="AB47" s="169"/>
      <c r="AC47" s="169"/>
      <c r="AD47" s="175"/>
      <c r="AE47" s="156"/>
      <c r="AF47" s="135"/>
    </row>
    <row r="48" spans="1:32" ht="14.4" x14ac:dyDescent="0.2">
      <c r="A48" s="9" t="s">
        <v>12</v>
      </c>
      <c r="B48" s="124">
        <f>SUM(P48:P49)</f>
        <v>0</v>
      </c>
      <c r="C48" s="60"/>
      <c r="D48" s="43"/>
      <c r="E48" s="57" t="s">
        <v>40</v>
      </c>
      <c r="F48" s="58" t="s">
        <v>65</v>
      </c>
      <c r="G48" s="38"/>
      <c r="H48" s="59"/>
      <c r="I48" s="58" t="s">
        <v>65</v>
      </c>
      <c r="J48" s="38"/>
      <c r="K48" s="59" t="s">
        <v>89</v>
      </c>
      <c r="L48" s="58"/>
      <c r="M48" s="38"/>
      <c r="N48" s="59"/>
      <c r="O48" s="58" t="s">
        <v>13</v>
      </c>
      <c r="P48" s="77">
        <f>PRODUCT(D48:N48)</f>
        <v>0</v>
      </c>
      <c r="Q48" s="126">
        <f>SUM(AE48:AE49)</f>
        <v>0</v>
      </c>
      <c r="R48" s="60"/>
      <c r="S48" s="43"/>
      <c r="T48" s="57" t="s">
        <v>40</v>
      </c>
      <c r="U48" s="58" t="s">
        <v>65</v>
      </c>
      <c r="V48" s="38"/>
      <c r="W48" s="59"/>
      <c r="X48" s="58" t="s">
        <v>65</v>
      </c>
      <c r="Y48" s="38"/>
      <c r="Z48" s="59"/>
      <c r="AA48" s="58"/>
      <c r="AB48" s="38"/>
      <c r="AC48" s="59"/>
      <c r="AD48" s="58" t="s">
        <v>13</v>
      </c>
      <c r="AE48" s="77">
        <f>PRODUCT(S48:AC48)</f>
        <v>0</v>
      </c>
      <c r="AF48" s="134">
        <f>B48-Q48</f>
        <v>0</v>
      </c>
    </row>
    <row r="49" spans="1:33" ht="14.4" x14ac:dyDescent="0.2">
      <c r="A49" s="10"/>
      <c r="B49" s="125"/>
      <c r="C49" s="66"/>
      <c r="D49" s="45"/>
      <c r="E49" s="61" t="s">
        <v>40</v>
      </c>
      <c r="F49" s="62" t="s">
        <v>2</v>
      </c>
      <c r="G49" s="42"/>
      <c r="H49" s="65"/>
      <c r="I49" s="62" t="s">
        <v>2</v>
      </c>
      <c r="J49" s="42"/>
      <c r="K49" s="65"/>
      <c r="L49" s="46"/>
      <c r="M49" s="42"/>
      <c r="N49" s="65"/>
      <c r="O49" s="58" t="s">
        <v>13</v>
      </c>
      <c r="P49" s="79">
        <f t="shared" si="0"/>
        <v>0</v>
      </c>
      <c r="Q49" s="127"/>
      <c r="R49" s="66"/>
      <c r="S49" s="45"/>
      <c r="T49" s="61" t="s">
        <v>40</v>
      </c>
      <c r="U49" s="62" t="s">
        <v>2</v>
      </c>
      <c r="W49" s="42"/>
      <c r="X49" s="62" t="s">
        <v>2</v>
      </c>
      <c r="Z49" s="42"/>
      <c r="AA49" s="46"/>
      <c r="AB49" s="42"/>
      <c r="AC49" s="65"/>
      <c r="AD49" s="46" t="s">
        <v>13</v>
      </c>
      <c r="AE49" s="79">
        <f t="shared" si="1"/>
        <v>0</v>
      </c>
      <c r="AF49" s="135"/>
    </row>
    <row r="50" spans="1:33" ht="14.4" x14ac:dyDescent="0.2">
      <c r="A50" s="9" t="s">
        <v>20</v>
      </c>
      <c r="B50" s="124">
        <f>SUM(P50:P52)</f>
        <v>0</v>
      </c>
      <c r="C50" s="60"/>
      <c r="D50" s="43"/>
      <c r="E50" s="57" t="s">
        <v>40</v>
      </c>
      <c r="F50" s="58" t="s">
        <v>65</v>
      </c>
      <c r="G50" s="38"/>
      <c r="H50" s="59"/>
      <c r="I50" s="58" t="s">
        <v>2</v>
      </c>
      <c r="J50" s="38"/>
      <c r="K50" s="59"/>
      <c r="L50" s="58"/>
      <c r="M50" s="38"/>
      <c r="N50" s="59"/>
      <c r="O50" s="58" t="s">
        <v>13</v>
      </c>
      <c r="P50" s="77">
        <f>PRODUCT(D50:N50)</f>
        <v>0</v>
      </c>
      <c r="Q50" s="137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9"/>
      <c r="AF50" s="134">
        <f>B50</f>
        <v>0</v>
      </c>
    </row>
    <row r="51" spans="1:33" ht="16.2" x14ac:dyDescent="0.2">
      <c r="A51" s="23" t="s">
        <v>37</v>
      </c>
      <c r="B51" s="136"/>
      <c r="C51" s="64"/>
      <c r="D51" s="44"/>
      <c r="E51" s="61" t="s">
        <v>40</v>
      </c>
      <c r="F51" s="62" t="s">
        <v>65</v>
      </c>
      <c r="G51" s="40"/>
      <c r="H51" s="63"/>
      <c r="I51" s="62" t="s">
        <v>2</v>
      </c>
      <c r="J51" s="40"/>
      <c r="K51" s="63"/>
      <c r="L51" s="62"/>
      <c r="M51" s="40"/>
      <c r="N51" s="63"/>
      <c r="O51" s="62" t="s">
        <v>13</v>
      </c>
      <c r="P51" s="79">
        <f t="shared" si="0"/>
        <v>0</v>
      </c>
      <c r="Q51" s="140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2"/>
      <c r="AF51" s="135"/>
    </row>
    <row r="52" spans="1:33" ht="14.4" x14ac:dyDescent="0.2">
      <c r="A52" s="10"/>
      <c r="B52" s="136"/>
      <c r="C52" s="66"/>
      <c r="D52" s="45"/>
      <c r="E52" s="61" t="s">
        <v>40</v>
      </c>
      <c r="F52" s="62" t="s">
        <v>2</v>
      </c>
      <c r="G52" s="42"/>
      <c r="H52" s="65"/>
      <c r="I52" s="62" t="s">
        <v>2</v>
      </c>
      <c r="J52" s="42"/>
      <c r="K52" s="65"/>
      <c r="L52" s="46"/>
      <c r="M52" s="42"/>
      <c r="N52" s="65"/>
      <c r="O52" s="62" t="s">
        <v>13</v>
      </c>
      <c r="P52" s="78">
        <f t="shared" si="0"/>
        <v>0</v>
      </c>
      <c r="Q52" s="143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5"/>
      <c r="AF52" s="135"/>
    </row>
    <row r="53" spans="1:33" ht="18" customHeight="1" x14ac:dyDescent="0.2">
      <c r="A53" s="12" t="s">
        <v>1</v>
      </c>
      <c r="B53" s="13">
        <f>SUM(B9:B52)</f>
        <v>0</v>
      </c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3"/>
      <c r="Q53" s="14">
        <f>SUM(Q9:Q52)</f>
        <v>0</v>
      </c>
      <c r="R53" s="121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3"/>
      <c r="AF53" s="17">
        <f>SUM(AF8:AF52)</f>
        <v>0</v>
      </c>
      <c r="AG53" s="72"/>
    </row>
    <row r="54" spans="1:33" ht="18" customHeight="1" x14ac:dyDescent="0.2">
      <c r="A54" s="75" t="s">
        <v>58</v>
      </c>
      <c r="B54" s="13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70"/>
      <c r="Q54" s="14"/>
      <c r="R54" s="74" t="s">
        <v>57</v>
      </c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70"/>
      <c r="AF54" s="17"/>
      <c r="AG54" s="72"/>
    </row>
    <row r="55" spans="1:33" ht="18" customHeight="1" x14ac:dyDescent="0.2">
      <c r="A55" s="76" t="s">
        <v>59</v>
      </c>
      <c r="B55" s="13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70"/>
      <c r="Q55" s="14">
        <f>SUM(Q53-Q54)</f>
        <v>0</v>
      </c>
      <c r="R55" s="74" t="s">
        <v>61</v>
      </c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70"/>
      <c r="AF55" s="17"/>
      <c r="AG55" s="72"/>
    </row>
    <row r="56" spans="1:33" ht="18" customHeight="1" x14ac:dyDescent="0.2">
      <c r="A56" s="12" t="s">
        <v>54</v>
      </c>
      <c r="B56" s="13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70"/>
      <c r="Q56" s="94">
        <f>ROUNDDOWN(Q55,-3)</f>
        <v>0</v>
      </c>
      <c r="R56" s="71" t="s">
        <v>75</v>
      </c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70"/>
      <c r="AF56" s="17"/>
      <c r="AG56" s="73"/>
    </row>
    <row r="57" spans="1:33" ht="32.4" x14ac:dyDescent="0.2">
      <c r="A57" s="76" t="s">
        <v>60</v>
      </c>
      <c r="B57" s="13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70"/>
      <c r="Q57" s="14"/>
      <c r="R57" s="74" t="s">
        <v>56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70"/>
      <c r="AF57" s="17"/>
      <c r="AG57" s="72"/>
    </row>
    <row r="58" spans="1:33" ht="18" customHeight="1" x14ac:dyDescent="0.2">
      <c r="A58" s="12" t="s">
        <v>55</v>
      </c>
      <c r="B58" s="128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30"/>
      <c r="Q58" s="95">
        <f>IF(Q56&gt;Q57,0,SUM(Q57-Q56))</f>
        <v>0</v>
      </c>
      <c r="R58" s="131" t="s">
        <v>76</v>
      </c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3"/>
      <c r="AF58" s="16"/>
    </row>
  </sheetData>
  <mergeCells count="93">
    <mergeCell ref="U14:AC15"/>
    <mergeCell ref="AD14:AD15"/>
    <mergeCell ref="D14:D15"/>
    <mergeCell ref="U12:AC13"/>
    <mergeCell ref="AD12:AD13"/>
    <mergeCell ref="AE12:AE13"/>
    <mergeCell ref="AE14:AE15"/>
    <mergeCell ref="C46:C47"/>
    <mergeCell ref="R46:R47"/>
    <mergeCell ref="D46:D47"/>
    <mergeCell ref="E46:E47"/>
    <mergeCell ref="F46:N47"/>
    <mergeCell ref="O46:O47"/>
    <mergeCell ref="P46:P47"/>
    <mergeCell ref="S46:S47"/>
    <mergeCell ref="T46:T47"/>
    <mergeCell ref="R14:R15"/>
    <mergeCell ref="S14:S15"/>
    <mergeCell ref="T14:T15"/>
    <mergeCell ref="O14:O15"/>
    <mergeCell ref="P14:P15"/>
    <mergeCell ref="R12:R13"/>
    <mergeCell ref="S12:S13"/>
    <mergeCell ref="T12:T13"/>
    <mergeCell ref="C53:P53"/>
    <mergeCell ref="R53:AE53"/>
    <mergeCell ref="B58:P58"/>
    <mergeCell ref="R58:AE58"/>
    <mergeCell ref="A22:A25"/>
    <mergeCell ref="Q48:Q49"/>
    <mergeCell ref="Q32:Q35"/>
    <mergeCell ref="AF48:AF49"/>
    <mergeCell ref="B50:B52"/>
    <mergeCell ref="Q50:AE52"/>
    <mergeCell ref="AF50:AF52"/>
    <mergeCell ref="B41:B45"/>
    <mergeCell ref="Q41:Q45"/>
    <mergeCell ref="AF41:AF45"/>
    <mergeCell ref="B46:B47"/>
    <mergeCell ref="Q46:Q47"/>
    <mergeCell ref="AF46:AF47"/>
    <mergeCell ref="U46:AC47"/>
    <mergeCell ref="AD46:AD47"/>
    <mergeCell ref="AE46:AE47"/>
    <mergeCell ref="B48:B49"/>
    <mergeCell ref="AF32:AF35"/>
    <mergeCell ref="B36:B40"/>
    <mergeCell ref="Q36:Q40"/>
    <mergeCell ref="AF36:AF40"/>
    <mergeCell ref="B22:B25"/>
    <mergeCell ref="Q22:Q25"/>
    <mergeCell ref="AF22:AF25"/>
    <mergeCell ref="B26:B31"/>
    <mergeCell ref="Q26:Q31"/>
    <mergeCell ref="AF26:AF31"/>
    <mergeCell ref="B32:B35"/>
    <mergeCell ref="Q16:Q18"/>
    <mergeCell ref="AF16:AF18"/>
    <mergeCell ref="B19:B21"/>
    <mergeCell ref="Q19:Q21"/>
    <mergeCell ref="AF19:AF21"/>
    <mergeCell ref="B16:B18"/>
    <mergeCell ref="AF9:AF11"/>
    <mergeCell ref="B12:B13"/>
    <mergeCell ref="Q12:Q13"/>
    <mergeCell ref="AF12:AF13"/>
    <mergeCell ref="B14:B15"/>
    <mergeCell ref="Q14:Q15"/>
    <mergeCell ref="AF14:AF15"/>
    <mergeCell ref="E12:E13"/>
    <mergeCell ref="D12:D13"/>
    <mergeCell ref="C14:C15"/>
    <mergeCell ref="C12:C13"/>
    <mergeCell ref="F12:N13"/>
    <mergeCell ref="O12:O13"/>
    <mergeCell ref="P12:P13"/>
    <mergeCell ref="E14:E15"/>
    <mergeCell ref="F14:N15"/>
    <mergeCell ref="D8:E8"/>
    <mergeCell ref="G8:N8"/>
    <mergeCell ref="S8:T8"/>
    <mergeCell ref="V8:AC8"/>
    <mergeCell ref="B9:B11"/>
    <mergeCell ref="Q9:Q11"/>
    <mergeCell ref="A2:AF2"/>
    <mergeCell ref="B3:C3"/>
    <mergeCell ref="B4:P4"/>
    <mergeCell ref="A6:A7"/>
    <mergeCell ref="B6:P6"/>
    <mergeCell ref="Q6:AE6"/>
    <mergeCell ref="AF6:AF7"/>
    <mergeCell ref="B7:P7"/>
    <mergeCell ref="Q7:AE7"/>
  </mergeCells>
  <phoneticPr fontId="4"/>
  <conditionalFormatting sqref="S16:S27 S31">
    <cfRule type="cellIs" dxfId="1" priority="2" operator="greaterThan">
      <formula>20000</formula>
    </cfRule>
  </conditionalFormatting>
  <conditionalFormatting sqref="S32:S35">
    <cfRule type="cellIs" dxfId="0" priority="1" operator="greaterThan">
      <formula>50000</formula>
    </cfRule>
  </conditionalFormatting>
  <dataValidations count="11">
    <dataValidation type="list" allowBlank="1" showInputMessage="1" showErrorMessage="1" sqref="K21 Z21" xr:uid="{3FF2FA15-A6EE-4EFB-A54C-B4A222DAE13A}">
      <formula1>"回"</formula1>
    </dataValidation>
    <dataValidation type="list" allowBlank="1" showInputMessage="1" showErrorMessage="1" sqref="Z19:Z20 Z48:Z49 K19:K20 Z16:Z17 K48 K9:K11 Z9:Z11 K16:K17" xr:uid="{9AC70139-5ECB-40BA-9653-FA53AF54454B}">
      <formula1>"回,　"</formula1>
    </dataValidation>
    <dataValidation type="list" allowBlank="1" showInputMessage="1" showErrorMessage="1" sqref="H16:H17 W16:W17" xr:uid="{04C5FC59-3235-42C3-B399-CF5502090582}">
      <formula1>"個,時間,日,　"</formula1>
    </dataValidation>
    <dataValidation type="list" allowBlank="1" showInputMessage="1" showErrorMessage="1" sqref="H19:H20 W19:W20" xr:uid="{50341030-869E-44A6-9FD7-7ABC95C70A56}">
      <formula1>"枚,部,　"</formula1>
    </dataValidation>
    <dataValidation type="list" allowBlank="1" showInputMessage="1" showErrorMessage="1" sqref="W22:W23 H22:H23" xr:uid="{69E7A84C-309E-4062-8AA9-122F83A86F4B}">
      <formula1>"冊,個,式,ヶ月,　"</formula1>
    </dataValidation>
    <dataValidation type="list" allowBlank="1" showInputMessage="1" showErrorMessage="1" sqref="W26:W31 H26:H31" xr:uid="{292243BD-19DB-4A35-829A-7F686B2855A7}">
      <formula1>"個,台,本,　"</formula1>
    </dataValidation>
    <dataValidation type="list" allowBlank="1" showInputMessage="1" showErrorMessage="1" sqref="H32:H35 W32:W35" xr:uid="{3BC0B30B-A0FD-4FE7-BEE3-2501DDD377C9}">
      <formula1>"個,台,セット,式,　"</formula1>
    </dataValidation>
    <dataValidation type="list" allowBlank="1" showInputMessage="1" showErrorMessage="1" sqref="W41:W44 H41:H45" xr:uid="{0F8FDB0F-012A-42EB-9639-D87582365F19}">
      <formula1>"回,式,　"</formula1>
    </dataValidation>
    <dataValidation type="list" allowBlank="1" showInputMessage="1" showErrorMessage="1" sqref="H9:H11 H48:H49 W48:W49" xr:uid="{12513F06-0C1A-4050-A444-531FB97A4CFB}">
      <formula1>"名,　"</formula1>
    </dataValidation>
    <dataValidation type="list" allowBlank="1" showInputMessage="1" showErrorMessage="1" sqref="H36:H40 W36:W40" xr:uid="{A6A01C25-1C17-403F-8B82-707C49103AD0}">
      <formula1>"回,件,式,　"</formula1>
    </dataValidation>
    <dataValidation type="list" allowBlank="1" showInputMessage="1" showErrorMessage="1" sqref="W9:W11" xr:uid="{24426229-E2BE-43A5-A65D-050DAF0EF3F9}">
      <formula1>"名, 　"</formula1>
    </dataValidation>
  </dataValidations>
  <printOptions horizontalCentered="1"/>
  <pageMargins left="0.11811023622047245" right="0.11811023622047245" top="0.35433070866141736" bottom="0.35433070866141736" header="0" footer="0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総経費及び対象経費支出済内訳表（記入例) </vt:lpstr>
      <vt:lpstr>総経費及び対象経費支出済内訳表（入力用) </vt:lpstr>
      <vt:lpstr>'総経費及び対象経費支出済内訳表（記入例) '!Print_Area</vt:lpstr>
      <vt:lpstr>'総経費及び対象経費支出済内訳表（入力用)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　知佳</dc:creator>
  <cp:lastModifiedBy>長江　進</cp:lastModifiedBy>
  <cp:lastPrinted>2025-10-06T01:29:04Z</cp:lastPrinted>
  <dcterms:created xsi:type="dcterms:W3CDTF">2024-07-01T08:20:40Z</dcterms:created>
  <dcterms:modified xsi:type="dcterms:W3CDTF">2026-10-08T08:21:13Z</dcterms:modified>
</cp:coreProperties>
</file>